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Masikane\Documents\Documents\work\Budget\Final Budget 2024 25\Tariffs 2024 25\"/>
    </mc:Choice>
  </mc:AlternateContent>
  <xr:revisionPtr revIDLastSave="0" documentId="13_ncr:1_{502E1BBE-49F9-449F-ABDD-2718029309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-2025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I5" i="2"/>
  <c r="J5" i="2" s="1"/>
  <c r="I6" i="2"/>
  <c r="I7" i="2"/>
  <c r="J7" i="2" s="1"/>
  <c r="I8" i="2"/>
  <c r="J8" i="2" s="1"/>
  <c r="I9" i="2"/>
  <c r="J9" i="2" s="1"/>
  <c r="I14" i="2"/>
  <c r="J14" i="2" s="1"/>
  <c r="I17" i="2"/>
  <c r="J17" i="2" s="1"/>
  <c r="I18" i="2"/>
  <c r="J18" i="2" s="1"/>
  <c r="I19" i="2"/>
  <c r="J19" i="2" s="1"/>
  <c r="I20" i="2"/>
  <c r="J20" i="2" s="1"/>
  <c r="I21" i="2"/>
  <c r="J21" i="2" s="1"/>
  <c r="I26" i="2"/>
  <c r="J26" i="2" s="1"/>
  <c r="I29" i="2"/>
  <c r="J29" i="2" s="1"/>
  <c r="I30" i="2"/>
  <c r="J30" i="2" s="1"/>
  <c r="I31" i="2"/>
  <c r="J31" i="2" s="1"/>
  <c r="I32" i="2"/>
  <c r="J32" i="2" s="1"/>
  <c r="I33" i="2"/>
  <c r="J33" i="2" s="1"/>
  <c r="I40" i="2"/>
  <c r="J40" i="2" s="1"/>
  <c r="I43" i="2"/>
  <c r="J43" i="2" s="1"/>
  <c r="I44" i="2"/>
  <c r="J44" i="2" s="1"/>
  <c r="I45" i="2"/>
  <c r="J45" i="2" s="1"/>
  <c r="I46" i="2"/>
  <c r="J46" i="2" s="1"/>
  <c r="I47" i="2"/>
  <c r="J47" i="2" s="1"/>
  <c r="I52" i="2"/>
  <c r="J52" i="2" s="1"/>
  <c r="I55" i="2"/>
  <c r="J55" i="2" s="1"/>
  <c r="I56" i="2"/>
  <c r="J56" i="2" s="1"/>
  <c r="I57" i="2"/>
  <c r="J57" i="2" s="1"/>
  <c r="I58" i="2"/>
  <c r="J58" i="2" s="1"/>
  <c r="I59" i="2"/>
  <c r="J59" i="2" s="1"/>
  <c r="I66" i="2"/>
  <c r="J66" i="2" s="1"/>
  <c r="I69" i="2"/>
  <c r="J69" i="2" s="1"/>
  <c r="I70" i="2"/>
  <c r="J70" i="2" s="1"/>
  <c r="I71" i="2"/>
  <c r="J71" i="2" s="1"/>
  <c r="I72" i="2"/>
  <c r="J72" i="2" s="1"/>
  <c r="I73" i="2"/>
  <c r="J73" i="2" s="1"/>
  <c r="I78" i="2"/>
  <c r="J78" i="2" s="1"/>
  <c r="I81" i="2"/>
  <c r="J81" i="2" s="1"/>
  <c r="I82" i="2"/>
  <c r="J82" i="2" s="1"/>
  <c r="I83" i="2"/>
  <c r="J83" i="2" s="1"/>
  <c r="I84" i="2"/>
  <c r="J84" i="2" s="1"/>
  <c r="H5" i="2"/>
  <c r="H7" i="2"/>
  <c r="H8" i="2"/>
  <c r="H14" i="2"/>
  <c r="H15" i="2"/>
  <c r="H17" i="2"/>
  <c r="H19" i="2"/>
  <c r="H20" i="2"/>
  <c r="H26" i="2"/>
  <c r="H27" i="2"/>
  <c r="H29" i="2"/>
  <c r="H31" i="2"/>
  <c r="H32" i="2"/>
  <c r="H40" i="2"/>
  <c r="H41" i="2"/>
  <c r="H43" i="2"/>
  <c r="H45" i="2"/>
  <c r="H46" i="2"/>
  <c r="H52" i="2"/>
  <c r="H53" i="2"/>
  <c r="H55" i="2"/>
  <c r="H57" i="2"/>
  <c r="H58" i="2"/>
  <c r="H66" i="2"/>
  <c r="H67" i="2"/>
  <c r="H69" i="2"/>
  <c r="H71" i="2"/>
  <c r="H72" i="2"/>
  <c r="H78" i="2"/>
  <c r="H79" i="2"/>
  <c r="H81" i="2"/>
  <c r="H83" i="2"/>
  <c r="H84" i="2"/>
  <c r="G5" i="2"/>
  <c r="G6" i="2"/>
  <c r="H6" i="2" s="1"/>
  <c r="G7" i="2"/>
  <c r="G8" i="2"/>
  <c r="G9" i="2"/>
  <c r="H9" i="2" s="1"/>
  <c r="G10" i="2"/>
  <c r="H10" i="2" s="1"/>
  <c r="G11" i="2"/>
  <c r="H11" i="2" s="1"/>
  <c r="G12" i="2"/>
  <c r="H12" i="2" s="1"/>
  <c r="G13" i="2"/>
  <c r="I13" i="2" s="1"/>
  <c r="J13" i="2" s="1"/>
  <c r="G14" i="2"/>
  <c r="G15" i="2"/>
  <c r="I15" i="2" s="1"/>
  <c r="J15" i="2" s="1"/>
  <c r="G16" i="2"/>
  <c r="H16" i="2" s="1"/>
  <c r="G17" i="2"/>
  <c r="G18" i="2"/>
  <c r="H18" i="2" s="1"/>
  <c r="G19" i="2"/>
  <c r="G20" i="2"/>
  <c r="G21" i="2"/>
  <c r="H21" i="2" s="1"/>
  <c r="G22" i="2"/>
  <c r="H22" i="2" s="1"/>
  <c r="G23" i="2"/>
  <c r="H23" i="2" s="1"/>
  <c r="G24" i="2"/>
  <c r="H24" i="2" s="1"/>
  <c r="G25" i="2"/>
  <c r="I25" i="2" s="1"/>
  <c r="J25" i="2" s="1"/>
  <c r="G26" i="2"/>
  <c r="G27" i="2"/>
  <c r="I27" i="2" s="1"/>
  <c r="J27" i="2" s="1"/>
  <c r="G28" i="2"/>
  <c r="H28" i="2" s="1"/>
  <c r="G29" i="2"/>
  <c r="G30" i="2"/>
  <c r="H30" i="2" s="1"/>
  <c r="G31" i="2"/>
  <c r="G32" i="2"/>
  <c r="G33" i="2"/>
  <c r="H33" i="2" s="1"/>
  <c r="G34" i="2"/>
  <c r="H34" i="2" s="1"/>
  <c r="G35" i="2"/>
  <c r="H35" i="2" s="1"/>
  <c r="G36" i="2"/>
  <c r="H36" i="2" s="1"/>
  <c r="G39" i="2"/>
  <c r="I39" i="2" s="1"/>
  <c r="J39" i="2" s="1"/>
  <c r="G40" i="2"/>
  <c r="G41" i="2"/>
  <c r="I41" i="2" s="1"/>
  <c r="J41" i="2" s="1"/>
  <c r="G42" i="2"/>
  <c r="I42" i="2" s="1"/>
  <c r="J42" i="2" s="1"/>
  <c r="G43" i="2"/>
  <c r="G44" i="2"/>
  <c r="H44" i="2" s="1"/>
  <c r="G45" i="2"/>
  <c r="G46" i="2"/>
  <c r="G47" i="2"/>
  <c r="H47" i="2" s="1"/>
  <c r="G48" i="2"/>
  <c r="H48" i="2" s="1"/>
  <c r="G49" i="2"/>
  <c r="H49" i="2" s="1"/>
  <c r="G50" i="2"/>
  <c r="H50" i="2" s="1"/>
  <c r="G51" i="2"/>
  <c r="I51" i="2" s="1"/>
  <c r="J51" i="2" s="1"/>
  <c r="G52" i="2"/>
  <c r="G53" i="2"/>
  <c r="I53" i="2" s="1"/>
  <c r="J53" i="2" s="1"/>
  <c r="G54" i="2"/>
  <c r="H54" i="2" s="1"/>
  <c r="G55" i="2"/>
  <c r="G56" i="2"/>
  <c r="H56" i="2" s="1"/>
  <c r="G57" i="2"/>
  <c r="G58" i="2"/>
  <c r="G59" i="2"/>
  <c r="H59" i="2" s="1"/>
  <c r="G60" i="2"/>
  <c r="H60" i="2" s="1"/>
  <c r="G61" i="2"/>
  <c r="H61" i="2" s="1"/>
  <c r="G62" i="2"/>
  <c r="H62" i="2" s="1"/>
  <c r="G65" i="2"/>
  <c r="I65" i="2" s="1"/>
  <c r="J65" i="2" s="1"/>
  <c r="G66" i="2"/>
  <c r="G67" i="2"/>
  <c r="I67" i="2" s="1"/>
  <c r="J67" i="2" s="1"/>
  <c r="G68" i="2"/>
  <c r="H68" i="2" s="1"/>
  <c r="G69" i="2"/>
  <c r="G70" i="2"/>
  <c r="H70" i="2" s="1"/>
  <c r="G71" i="2"/>
  <c r="G72" i="2"/>
  <c r="G73" i="2"/>
  <c r="H73" i="2" s="1"/>
  <c r="G74" i="2"/>
  <c r="H74" i="2" s="1"/>
  <c r="G75" i="2"/>
  <c r="H75" i="2" s="1"/>
  <c r="G76" i="2"/>
  <c r="H76" i="2" s="1"/>
  <c r="G77" i="2"/>
  <c r="I77" i="2" s="1"/>
  <c r="J77" i="2" s="1"/>
  <c r="G78" i="2"/>
  <c r="G79" i="2"/>
  <c r="I79" i="2" s="1"/>
  <c r="J79" i="2" s="1"/>
  <c r="G80" i="2"/>
  <c r="H80" i="2" s="1"/>
  <c r="G81" i="2"/>
  <c r="G82" i="2"/>
  <c r="H82" i="2" s="1"/>
  <c r="G83" i="2"/>
  <c r="G84" i="2"/>
  <c r="G4" i="2"/>
  <c r="H4" i="2" s="1"/>
  <c r="I76" i="2" l="1"/>
  <c r="J76" i="2" s="1"/>
  <c r="I62" i="2"/>
  <c r="J62" i="2" s="1"/>
  <c r="I50" i="2"/>
  <c r="J50" i="2" s="1"/>
  <c r="I36" i="2"/>
  <c r="J36" i="2" s="1"/>
  <c r="I24" i="2"/>
  <c r="J24" i="2" s="1"/>
  <c r="I12" i="2"/>
  <c r="J12" i="2" s="1"/>
  <c r="I75" i="2"/>
  <c r="J75" i="2" s="1"/>
  <c r="I61" i="2"/>
  <c r="J61" i="2" s="1"/>
  <c r="I49" i="2"/>
  <c r="J49" i="2" s="1"/>
  <c r="I35" i="2"/>
  <c r="J35" i="2" s="1"/>
  <c r="I23" i="2"/>
  <c r="J23" i="2" s="1"/>
  <c r="I11" i="2"/>
  <c r="J11" i="2" s="1"/>
  <c r="I74" i="2"/>
  <c r="J74" i="2" s="1"/>
  <c r="I60" i="2"/>
  <c r="J60" i="2" s="1"/>
  <c r="I48" i="2"/>
  <c r="J48" i="2" s="1"/>
  <c r="I34" i="2"/>
  <c r="J34" i="2" s="1"/>
  <c r="I22" i="2"/>
  <c r="J22" i="2" s="1"/>
  <c r="I10" i="2"/>
  <c r="J10" i="2" s="1"/>
  <c r="H42" i="2"/>
  <c r="H65" i="2"/>
  <c r="H39" i="2"/>
  <c r="H13" i="2"/>
  <c r="I80" i="2"/>
  <c r="J80" i="2" s="1"/>
  <c r="I68" i="2"/>
  <c r="J68" i="2" s="1"/>
  <c r="I54" i="2"/>
  <c r="J54" i="2" s="1"/>
  <c r="I28" i="2"/>
  <c r="J28" i="2" s="1"/>
  <c r="I16" i="2"/>
  <c r="J16" i="2" s="1"/>
  <c r="I4" i="2"/>
  <c r="J4" i="2" s="1"/>
  <c r="H77" i="2"/>
  <c r="H51" i="2"/>
  <c r="H25" i="2"/>
</calcChain>
</file>

<file path=xl/sharedStrings.xml><?xml version="1.0" encoding="utf-8"?>
<sst xmlns="http://schemas.openxmlformats.org/spreadsheetml/2006/main" count="198" uniqueCount="65">
  <si>
    <t>Increase in Rand Value</t>
  </si>
  <si>
    <t>BASIC CHARGE (Residential Prepaid and Conventional)</t>
  </si>
  <si>
    <t>All meters on Prepaid</t>
  </si>
  <si>
    <t>per stand / per month</t>
  </si>
  <si>
    <t>Conventional S/phase Meter</t>
  </si>
  <si>
    <t>CONSUMPTION:SINGLE PHASE   PREPAID STRUCTURE</t>
  </si>
  <si>
    <t>Res single phase</t>
  </si>
  <si>
    <t xml:space="preserve"> NERSA incline block tarrif </t>
  </si>
  <si>
    <t>BLOCK 1 (0 - 50 KwH)</t>
  </si>
  <si>
    <t xml:space="preserve"> scale IBT</t>
  </si>
  <si>
    <t>BLOCK 2 (51 - 350 KwH)</t>
  </si>
  <si>
    <t>BLOCK 3 (351 - 600KwH)</t>
  </si>
  <si>
    <t>BLOCK 4 ( &gt; 600 KwH)</t>
  </si>
  <si>
    <t xml:space="preserve">S/phase Domestic Postpaid Meters </t>
  </si>
  <si>
    <t>New Proposes Structure</t>
  </si>
  <si>
    <t>New scale IBT</t>
  </si>
  <si>
    <t>3/phase Domestic/prepaid  Meters</t>
  </si>
  <si>
    <t>Currently were on Commercial Tariff/New Structure</t>
  </si>
  <si>
    <t>Res Three phase</t>
  </si>
  <si>
    <t>3/phase Domestic Postpaid Meters</t>
  </si>
  <si>
    <t>Basic charge</t>
  </si>
  <si>
    <t>Prepaid</t>
  </si>
  <si>
    <t>Buss consump</t>
  </si>
  <si>
    <t>COMMERCIAL SINGLE Phase (0-16KVA)/</t>
  </si>
  <si>
    <t>ENERGY CHARGE Low Season</t>
  </si>
  <si>
    <t>ENERGY CHARGE High Season</t>
  </si>
  <si>
    <t>Post Paid</t>
  </si>
  <si>
    <t>COMMERCIAL SINGLE Phase (0-16kVA)</t>
  </si>
  <si>
    <t xml:space="preserve">Prepaid </t>
  </si>
  <si>
    <t>COMMERCIAL THREE Phase (25 - 100kVA)</t>
  </si>
  <si>
    <t>COMMERCIAL THREE Phase  (25 - 100kVA)</t>
  </si>
  <si>
    <t>Industrial Tariffs</t>
  </si>
  <si>
    <t>kva meters</t>
  </si>
  <si>
    <t>KVA METERS (Customer above 100kVA, below 1MVA)</t>
  </si>
  <si>
    <t>DEMAND CHARGE:</t>
  </si>
  <si>
    <t>per kva</t>
  </si>
  <si>
    <t xml:space="preserve">(&gt;100kVA &amp; ≤500kVA) </t>
  </si>
  <si>
    <t>ENERGY CHARGE</t>
  </si>
  <si>
    <t xml:space="preserve">(&gt;500kVA &amp; ≤1MVA) </t>
  </si>
  <si>
    <t>Res Basic Prepaid Meter (S/phase)</t>
  </si>
  <si>
    <t>Res Basic Conventional Meter ( s/phase)</t>
  </si>
  <si>
    <t>Res Basic Prepaid Meter (Three/phase)</t>
  </si>
  <si>
    <t>Res Basic Conventional Meter ( Three/phase)</t>
  </si>
  <si>
    <t xml:space="preserve">Single phase  Prepaid small 60A, 16 KVA </t>
  </si>
  <si>
    <t>Single phase  Conventional small 16KVA</t>
  </si>
  <si>
    <t>Three phase Prepaid  25KVA</t>
  </si>
  <si>
    <t>Three phase Conventional  25KVA</t>
  </si>
  <si>
    <t>KVA METERS (Customer above 500kVA, ≤ 1MVA)</t>
  </si>
  <si>
    <t>KVA METERS (Customer above &gt;1MVA, ≤ 5MVA)</t>
  </si>
  <si>
    <t xml:space="preserve">(&gt;1MVA, ≤ 5MVA)) </t>
  </si>
  <si>
    <t xml:space="preserve">(&gt;5MVA) </t>
  </si>
  <si>
    <t>KVA METERS (Customer &gt;5MVA)</t>
  </si>
  <si>
    <t>RESIDENTIAL CUSTOMERS</t>
  </si>
  <si>
    <t>BASIC CHARGES</t>
  </si>
  <si>
    <t>COMMERCIAL CUSTOMERS</t>
  </si>
  <si>
    <t>INDUSTRIAL CUSTOMERS</t>
  </si>
  <si>
    <t>Approved</t>
  </si>
  <si>
    <t xml:space="preserve">Approved </t>
  </si>
  <si>
    <t>ELECTRICITY Tariffs 2022/2023(prices is vat exclusive)</t>
  </si>
  <si>
    <t>ELECTRICITY Tariffs 2024/2025(prices is vat exclusive)</t>
  </si>
  <si>
    <t>NERSA APPROVED TARIFF 2023/24</t>
  </si>
  <si>
    <t>Suggested Increase for 2024/2025 Financial year</t>
  </si>
  <si>
    <t>Suggested Increase for 2025/2026 Financial year</t>
  </si>
  <si>
    <t>Suggested Increase for 2026/2027 Financial year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</si>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</sst>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4" tint="-0.499984740745262"/>
      <name val="Times New Roman"/>
      <family val="1"/>
    </font>
    <font>
      <sz val="8"/>
      <color theme="8" tint="-0.249977111117893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3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2" fillId="0" borderId="1" xfId="0" applyFont="1" applyBorder="1"/>
    <xf numFmtId="0" fontId="3" fillId="6" borderId="1" xfId="0" applyFont="1" applyFill="1" applyBorder="1" applyAlignment="1">
      <alignment vertical="top" wrapText="1"/>
    </xf>
    <xf numFmtId="0" fontId="1" fillId="5" borderId="1" xfId="0" applyFont="1" applyFill="1" applyBorder="1"/>
    <xf numFmtId="0" fontId="3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3" fillId="0" borderId="1" xfId="0" applyFont="1" applyBorder="1" applyAlignment="1">
      <alignment wrapText="1"/>
    </xf>
    <xf numFmtId="165" fontId="2" fillId="0" borderId="1" xfId="0" applyNumberFormat="1" applyFont="1" applyBorder="1"/>
    <xf numFmtId="0" fontId="3" fillId="0" borderId="1" xfId="0" applyFont="1" applyBorder="1"/>
    <xf numFmtId="164" fontId="2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/>
    <xf numFmtId="2" fontId="4" fillId="0" borderId="1" xfId="0" applyNumberFormat="1" applyFont="1" applyBorder="1"/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2" fillId="7" borderId="1" xfId="0" applyNumberFormat="1" applyFont="1" applyFill="1" applyBorder="1"/>
    <xf numFmtId="2" fontId="2" fillId="3" borderId="1" xfId="0" applyNumberFormat="1" applyFont="1" applyFill="1" applyBorder="1"/>
    <xf numFmtId="164" fontId="1" fillId="0" borderId="1" xfId="0" applyNumberFormat="1" applyFont="1" applyBorder="1" applyAlignment="1">
      <alignment textRotation="90" wrapText="1"/>
    </xf>
    <xf numFmtId="164" fontId="5" fillId="0" borderId="1" xfId="0" applyNumberFormat="1" applyFont="1" applyBorder="1"/>
    <xf numFmtId="164" fontId="4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164" fontId="7" fillId="0" borderId="1" xfId="0" applyNumberFormat="1" applyFont="1" applyBorder="1"/>
    <xf numFmtId="2" fontId="7" fillId="0" borderId="1" xfId="0" applyNumberFormat="1" applyFont="1" applyBorder="1"/>
    <xf numFmtId="0" fontId="7" fillId="0" borderId="1" xfId="0" applyFont="1" applyBorder="1"/>
    <xf numFmtId="43" fontId="2" fillId="0" borderId="1" xfId="1" applyFont="1" applyBorder="1"/>
    <xf numFmtId="43" fontId="2" fillId="0" borderId="1" xfId="0" applyNumberFormat="1" applyFont="1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left" vertical="top"/>
    </xf>
    <xf numFmtId="0" fontId="1" fillId="8" borderId="3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D2F9-0177-4890-B7B1-B70BA847464C}">
  <dimension ref="A1:J84"/>
  <sheetViews>
    <sheetView tabSelected="1" workbookViewId="0">
      <selection activeCell="N7" sqref="N7"/>
    </sheetView>
  </sheetViews>
  <sheetFormatPr defaultRowHeight="14.4" x14ac:dyDescent="0.3"/>
  <cols>
    <col min="1" max="1" width="27.88671875" customWidth="1"/>
    <col min="2" max="2" width="24.33203125" customWidth="1"/>
    <col min="3" max="3" width="16" customWidth="1"/>
    <col min="4" max="4" width="8" customWidth="1"/>
    <col min="5" max="5" width="10.44140625" bestFit="1" customWidth="1"/>
    <col min="6" max="6" width="9.109375" bestFit="1" customWidth="1"/>
    <col min="10" max="10" width="9.33203125" bestFit="1" customWidth="1"/>
  </cols>
  <sheetData>
    <row r="1" spans="1:10" ht="60" x14ac:dyDescent="0.3">
      <c r="A1" s="34" t="s">
        <v>59</v>
      </c>
      <c r="B1" s="35"/>
      <c r="C1" s="36"/>
      <c r="D1" s="1" t="s">
        <v>60</v>
      </c>
      <c r="E1" s="22" t="s">
        <v>61</v>
      </c>
      <c r="F1" s="2" t="s">
        <v>0</v>
      </c>
      <c r="G1" s="22" t="s">
        <v>62</v>
      </c>
      <c r="H1" s="2" t="s">
        <v>0</v>
      </c>
      <c r="I1" s="22" t="s">
        <v>63</v>
      </c>
      <c r="J1" s="2" t="s">
        <v>0</v>
      </c>
    </row>
    <row r="2" spans="1:10" x14ac:dyDescent="0.3">
      <c r="A2" s="37" t="s">
        <v>52</v>
      </c>
      <c r="B2" s="38"/>
      <c r="C2" s="39"/>
      <c r="D2" s="16" t="s">
        <v>56</v>
      </c>
      <c r="E2" s="23" t="s">
        <v>64</v>
      </c>
      <c r="F2" s="23" t="s">
        <v>64</v>
      </c>
      <c r="G2" s="23" t="s">
        <v>64</v>
      </c>
      <c r="H2" s="23" t="s">
        <v>64</v>
      </c>
      <c r="I2" s="23" t="s">
        <v>64</v>
      </c>
      <c r="J2" s="23" t="s">
        <v>64</v>
      </c>
    </row>
    <row r="3" spans="1:10" x14ac:dyDescent="0.3">
      <c r="A3" s="42" t="s">
        <v>1</v>
      </c>
      <c r="B3" s="43"/>
      <c r="C3" s="3"/>
      <c r="D3" s="3"/>
      <c r="E3" s="12"/>
      <c r="F3" s="3"/>
      <c r="G3" s="3"/>
      <c r="H3" s="3"/>
      <c r="I3" s="3"/>
      <c r="J3" s="3"/>
    </row>
    <row r="4" spans="1:10" x14ac:dyDescent="0.3">
      <c r="A4" s="13" t="s">
        <v>39</v>
      </c>
      <c r="B4" s="13" t="s">
        <v>2</v>
      </c>
      <c r="C4" s="13" t="s">
        <v>3</v>
      </c>
      <c r="D4" s="28">
        <v>133.24</v>
      </c>
      <c r="E4" s="24">
        <v>150.18812800000001</v>
      </c>
      <c r="F4" s="17">
        <v>16.948127999999997</v>
      </c>
      <c r="G4" s="30">
        <f>E4*112.72%</f>
        <v>169.29205788160002</v>
      </c>
      <c r="H4" s="31">
        <f>G4-E4</f>
        <v>19.10392988160001</v>
      </c>
      <c r="I4" s="31">
        <f>G4*112.72%</f>
        <v>190.82600764413954</v>
      </c>
      <c r="J4" s="31">
        <f>I4-G4</f>
        <v>21.533949762539521</v>
      </c>
    </row>
    <row r="5" spans="1:10" x14ac:dyDescent="0.3">
      <c r="A5" s="13" t="s">
        <v>40</v>
      </c>
      <c r="B5" s="13" t="s">
        <v>4</v>
      </c>
      <c r="C5" s="13" t="s">
        <v>3</v>
      </c>
      <c r="D5" s="28">
        <v>196.41</v>
      </c>
      <c r="E5" s="24">
        <v>221.39335199999999</v>
      </c>
      <c r="F5" s="17">
        <v>24.983351999999996</v>
      </c>
      <c r="G5" s="30">
        <f t="shared" ref="G5:G68" si="0">E5*112.72%</f>
        <v>249.55458637439997</v>
      </c>
      <c r="H5" s="31">
        <f t="shared" ref="H5:H68" si="1">G5-E5</f>
        <v>28.161234374399982</v>
      </c>
      <c r="I5" s="31">
        <f t="shared" ref="I5:I68" si="2">G5*112.72%</f>
        <v>281.29792976122366</v>
      </c>
      <c r="J5" s="31">
        <f t="shared" ref="J5:J68" si="3">I5-G5</f>
        <v>31.743343386823682</v>
      </c>
    </row>
    <row r="6" spans="1:10" x14ac:dyDescent="0.3">
      <c r="A6" s="13" t="s">
        <v>41</v>
      </c>
      <c r="B6" s="13" t="s">
        <v>2</v>
      </c>
      <c r="C6" s="13" t="s">
        <v>3</v>
      </c>
      <c r="D6" s="28">
        <v>542.09</v>
      </c>
      <c r="E6" s="24">
        <v>611.04384800000003</v>
      </c>
      <c r="F6" s="17">
        <v>68.953847999999994</v>
      </c>
      <c r="G6" s="30">
        <f t="shared" si="0"/>
        <v>688.76862546560005</v>
      </c>
      <c r="H6" s="31">
        <f t="shared" si="1"/>
        <v>77.724777465600027</v>
      </c>
      <c r="I6" s="31">
        <f t="shared" si="2"/>
        <v>776.37999462482435</v>
      </c>
      <c r="J6" s="31">
        <f t="shared" si="3"/>
        <v>87.611369159224296</v>
      </c>
    </row>
    <row r="7" spans="1:10" x14ac:dyDescent="0.3">
      <c r="A7" s="15" t="s">
        <v>42</v>
      </c>
      <c r="B7" s="13" t="s">
        <v>4</v>
      </c>
      <c r="C7" s="13" t="s">
        <v>3</v>
      </c>
      <c r="D7" s="28">
        <v>573.6</v>
      </c>
      <c r="E7" s="24">
        <v>646.56191999999999</v>
      </c>
      <c r="F7" s="17">
        <v>72.961919999999964</v>
      </c>
      <c r="G7" s="30">
        <f t="shared" si="0"/>
        <v>728.80459622399997</v>
      </c>
      <c r="H7" s="31">
        <f t="shared" si="1"/>
        <v>82.242676223999979</v>
      </c>
      <c r="I7" s="31">
        <f t="shared" si="2"/>
        <v>821.5085408636927</v>
      </c>
      <c r="J7" s="31">
        <f t="shared" si="3"/>
        <v>92.703944639692736</v>
      </c>
    </row>
    <row r="8" spans="1:10" x14ac:dyDescent="0.3">
      <c r="A8" s="42" t="s">
        <v>5</v>
      </c>
      <c r="B8" s="43"/>
      <c r="C8" s="5"/>
      <c r="D8" s="20"/>
      <c r="E8" s="25"/>
      <c r="F8" s="18"/>
      <c r="G8" s="30">
        <f t="shared" si="0"/>
        <v>0</v>
      </c>
      <c r="H8" s="31">
        <f t="shared" si="1"/>
        <v>0</v>
      </c>
      <c r="I8" s="31">
        <f t="shared" si="2"/>
        <v>0</v>
      </c>
      <c r="J8" s="31">
        <f t="shared" si="3"/>
        <v>0</v>
      </c>
    </row>
    <row r="9" spans="1:10" x14ac:dyDescent="0.3">
      <c r="A9" s="6" t="s">
        <v>6</v>
      </c>
      <c r="B9" s="14" t="s">
        <v>7</v>
      </c>
      <c r="C9" s="14"/>
      <c r="D9" s="19"/>
      <c r="E9" s="12"/>
      <c r="F9" s="19"/>
      <c r="G9" s="30">
        <f t="shared" si="0"/>
        <v>0</v>
      </c>
      <c r="H9" s="31">
        <f t="shared" si="1"/>
        <v>0</v>
      </c>
      <c r="I9" s="31">
        <f t="shared" si="2"/>
        <v>0</v>
      </c>
      <c r="J9" s="31">
        <f t="shared" si="3"/>
        <v>0</v>
      </c>
    </row>
    <row r="10" spans="1:10" x14ac:dyDescent="0.3">
      <c r="A10" s="6" t="s">
        <v>6</v>
      </c>
      <c r="B10" s="6" t="s">
        <v>8</v>
      </c>
      <c r="C10" s="6" t="s">
        <v>9</v>
      </c>
      <c r="D10" s="26">
        <v>1.5565</v>
      </c>
      <c r="E10" s="24">
        <v>1.7544868</v>
      </c>
      <c r="F10" s="19">
        <v>0.19798680000000002</v>
      </c>
      <c r="G10" s="30">
        <f t="shared" si="0"/>
        <v>1.97765752096</v>
      </c>
      <c r="H10" s="31">
        <f t="shared" si="1"/>
        <v>0.22317072096000001</v>
      </c>
      <c r="I10" s="31">
        <f t="shared" si="2"/>
        <v>2.2292155576261119</v>
      </c>
      <c r="J10" s="31">
        <f t="shared" si="3"/>
        <v>0.25155803666611187</v>
      </c>
    </row>
    <row r="11" spans="1:10" x14ac:dyDescent="0.3">
      <c r="A11" s="6" t="s">
        <v>6</v>
      </c>
      <c r="B11" s="6" t="s">
        <v>10</v>
      </c>
      <c r="C11" s="6" t="s">
        <v>9</v>
      </c>
      <c r="D11" s="26">
        <v>2.0011000000000001</v>
      </c>
      <c r="E11" s="24">
        <v>2.2556399200000001</v>
      </c>
      <c r="F11" s="19">
        <v>0.25453992000000003</v>
      </c>
      <c r="G11" s="30">
        <f t="shared" si="0"/>
        <v>2.542557317824</v>
      </c>
      <c r="H11" s="31">
        <f t="shared" si="1"/>
        <v>0.28691739782399983</v>
      </c>
      <c r="I11" s="31">
        <f t="shared" si="2"/>
        <v>2.8659706086512129</v>
      </c>
      <c r="J11" s="31">
        <f t="shared" si="3"/>
        <v>0.32341329082721293</v>
      </c>
    </row>
    <row r="12" spans="1:10" x14ac:dyDescent="0.3">
      <c r="A12" s="6" t="s">
        <v>6</v>
      </c>
      <c r="B12" s="6" t="s">
        <v>11</v>
      </c>
      <c r="C12" s="6" t="s">
        <v>9</v>
      </c>
      <c r="D12" s="26">
        <v>2.7711000000000001</v>
      </c>
      <c r="E12" s="24">
        <v>3.1235839200000002</v>
      </c>
      <c r="F12" s="19">
        <v>0.35248392000000006</v>
      </c>
      <c r="G12" s="30">
        <f t="shared" si="0"/>
        <v>3.520903794624</v>
      </c>
      <c r="H12" s="31">
        <f t="shared" si="1"/>
        <v>0.39731987462399987</v>
      </c>
      <c r="I12" s="31">
        <f t="shared" si="2"/>
        <v>3.9687627573001727</v>
      </c>
      <c r="J12" s="31">
        <f t="shared" si="3"/>
        <v>0.44785896267617264</v>
      </c>
    </row>
    <row r="13" spans="1:10" x14ac:dyDescent="0.3">
      <c r="A13" s="6" t="s">
        <v>6</v>
      </c>
      <c r="B13" s="6" t="s">
        <v>12</v>
      </c>
      <c r="C13" s="6" t="s">
        <v>9</v>
      </c>
      <c r="D13" s="26">
        <v>3.2288000000000001</v>
      </c>
      <c r="E13" s="24">
        <v>3.63950336</v>
      </c>
      <c r="F13" s="19">
        <v>0.41070335999999985</v>
      </c>
      <c r="G13" s="30">
        <f t="shared" si="0"/>
        <v>4.1024481873919996</v>
      </c>
      <c r="H13" s="31">
        <f t="shared" si="1"/>
        <v>0.4629448273919996</v>
      </c>
      <c r="I13" s="31">
        <f t="shared" si="2"/>
        <v>4.624279596828262</v>
      </c>
      <c r="J13" s="31">
        <f t="shared" si="3"/>
        <v>0.52183140943626238</v>
      </c>
    </row>
    <row r="14" spans="1:10" x14ac:dyDescent="0.3">
      <c r="A14" s="6"/>
      <c r="B14" s="6"/>
      <c r="C14" s="6"/>
      <c r="D14" s="19"/>
      <c r="E14" s="12"/>
      <c r="F14" s="19"/>
      <c r="G14" s="30">
        <f t="shared" si="0"/>
        <v>0</v>
      </c>
      <c r="H14" s="31">
        <f t="shared" si="1"/>
        <v>0</v>
      </c>
      <c r="I14" s="31">
        <f t="shared" si="2"/>
        <v>0</v>
      </c>
      <c r="J14" s="31">
        <f t="shared" si="3"/>
        <v>0</v>
      </c>
    </row>
    <row r="15" spans="1:10" x14ac:dyDescent="0.3">
      <c r="A15" s="5" t="s">
        <v>13</v>
      </c>
      <c r="B15" s="5"/>
      <c r="C15" s="5"/>
      <c r="D15" s="21"/>
      <c r="E15" s="12"/>
      <c r="F15" s="19"/>
      <c r="G15" s="30">
        <f t="shared" si="0"/>
        <v>0</v>
      </c>
      <c r="H15" s="31">
        <f t="shared" si="1"/>
        <v>0</v>
      </c>
      <c r="I15" s="31">
        <f t="shared" si="2"/>
        <v>0</v>
      </c>
      <c r="J15" s="31">
        <f t="shared" si="3"/>
        <v>0</v>
      </c>
    </row>
    <row r="16" spans="1:10" x14ac:dyDescent="0.3">
      <c r="A16" s="6" t="s">
        <v>6</v>
      </c>
      <c r="B16" s="32" t="s">
        <v>14</v>
      </c>
      <c r="C16" s="33"/>
      <c r="D16" s="19"/>
      <c r="E16" s="12"/>
      <c r="F16" s="19"/>
      <c r="G16" s="30">
        <f t="shared" si="0"/>
        <v>0</v>
      </c>
      <c r="H16" s="31">
        <f t="shared" si="1"/>
        <v>0</v>
      </c>
      <c r="I16" s="31">
        <f t="shared" si="2"/>
        <v>0</v>
      </c>
      <c r="J16" s="31">
        <f t="shared" si="3"/>
        <v>0</v>
      </c>
    </row>
    <row r="17" spans="1:10" x14ac:dyDescent="0.3">
      <c r="A17" s="6" t="s">
        <v>6</v>
      </c>
      <c r="B17" s="6" t="s">
        <v>8</v>
      </c>
      <c r="C17" s="6" t="s">
        <v>15</v>
      </c>
      <c r="D17" s="27">
        <v>1.5565</v>
      </c>
      <c r="E17" s="24">
        <v>1.7544868</v>
      </c>
      <c r="F17" s="19">
        <v>0.19798680000000002</v>
      </c>
      <c r="G17" s="30">
        <f t="shared" si="0"/>
        <v>1.97765752096</v>
      </c>
      <c r="H17" s="31">
        <f t="shared" si="1"/>
        <v>0.22317072096000001</v>
      </c>
      <c r="I17" s="31">
        <f t="shared" si="2"/>
        <v>2.2292155576261119</v>
      </c>
      <c r="J17" s="31">
        <f t="shared" si="3"/>
        <v>0.25155803666611187</v>
      </c>
    </row>
    <row r="18" spans="1:10" x14ac:dyDescent="0.3">
      <c r="A18" s="6" t="s">
        <v>6</v>
      </c>
      <c r="B18" s="6" t="s">
        <v>10</v>
      </c>
      <c r="C18" s="6" t="s">
        <v>15</v>
      </c>
      <c r="D18" s="27">
        <v>2.0011000000000001</v>
      </c>
      <c r="E18" s="24">
        <v>2.2556399200000001</v>
      </c>
      <c r="F18" s="19">
        <v>0.25453992000000003</v>
      </c>
      <c r="G18" s="30">
        <f t="shared" si="0"/>
        <v>2.542557317824</v>
      </c>
      <c r="H18" s="31">
        <f t="shared" si="1"/>
        <v>0.28691739782399983</v>
      </c>
      <c r="I18" s="31">
        <f t="shared" si="2"/>
        <v>2.8659706086512129</v>
      </c>
      <c r="J18" s="31">
        <f t="shared" si="3"/>
        <v>0.32341329082721293</v>
      </c>
    </row>
    <row r="19" spans="1:10" x14ac:dyDescent="0.3">
      <c r="A19" s="6" t="s">
        <v>6</v>
      </c>
      <c r="B19" s="6" t="s">
        <v>11</v>
      </c>
      <c r="C19" s="6" t="s">
        <v>15</v>
      </c>
      <c r="D19" s="27">
        <v>2.7711000000000001</v>
      </c>
      <c r="E19" s="24">
        <v>3.1235839200000002</v>
      </c>
      <c r="F19" s="19">
        <v>0.35248392000000006</v>
      </c>
      <c r="G19" s="30">
        <f t="shared" si="0"/>
        <v>3.520903794624</v>
      </c>
      <c r="H19" s="31">
        <f t="shared" si="1"/>
        <v>0.39731987462399987</v>
      </c>
      <c r="I19" s="31">
        <f t="shared" si="2"/>
        <v>3.9687627573001727</v>
      </c>
      <c r="J19" s="31">
        <f t="shared" si="3"/>
        <v>0.44785896267617264</v>
      </c>
    </row>
    <row r="20" spans="1:10" x14ac:dyDescent="0.3">
      <c r="A20" s="6" t="s">
        <v>6</v>
      </c>
      <c r="B20" s="6" t="s">
        <v>12</v>
      </c>
      <c r="C20" s="6" t="s">
        <v>15</v>
      </c>
      <c r="D20" s="27">
        <v>3.2288000000000001</v>
      </c>
      <c r="E20" s="24">
        <v>3.63950336</v>
      </c>
      <c r="F20" s="19">
        <v>0.41070335999999985</v>
      </c>
      <c r="G20" s="30">
        <f t="shared" si="0"/>
        <v>4.1024481873919996</v>
      </c>
      <c r="H20" s="31">
        <f t="shared" si="1"/>
        <v>0.4629448273919996</v>
      </c>
      <c r="I20" s="31">
        <f t="shared" si="2"/>
        <v>4.624279596828262</v>
      </c>
      <c r="J20" s="31">
        <f t="shared" si="3"/>
        <v>0.52183140943626238</v>
      </c>
    </row>
    <row r="21" spans="1:10" x14ac:dyDescent="0.3">
      <c r="A21" s="6"/>
      <c r="B21" s="6"/>
      <c r="C21" s="6"/>
      <c r="D21" s="19"/>
      <c r="E21" s="12"/>
      <c r="F21" s="19"/>
      <c r="G21" s="30">
        <f t="shared" si="0"/>
        <v>0</v>
      </c>
      <c r="H21" s="31">
        <f t="shared" si="1"/>
        <v>0</v>
      </c>
      <c r="I21" s="31">
        <f t="shared" si="2"/>
        <v>0</v>
      </c>
      <c r="J21" s="31">
        <f t="shared" si="3"/>
        <v>0</v>
      </c>
    </row>
    <row r="22" spans="1:10" x14ac:dyDescent="0.3">
      <c r="A22" s="5" t="s">
        <v>16</v>
      </c>
      <c r="B22" s="5"/>
      <c r="C22" s="5"/>
      <c r="D22" s="21"/>
      <c r="E22" s="12"/>
      <c r="F22" s="19"/>
      <c r="G22" s="30">
        <f t="shared" si="0"/>
        <v>0</v>
      </c>
      <c r="H22" s="31">
        <f t="shared" si="1"/>
        <v>0</v>
      </c>
      <c r="I22" s="31">
        <f t="shared" si="2"/>
        <v>0</v>
      </c>
      <c r="J22" s="31">
        <f t="shared" si="3"/>
        <v>0</v>
      </c>
    </row>
    <row r="23" spans="1:10" x14ac:dyDescent="0.3">
      <c r="A23" s="6"/>
      <c r="B23" s="32" t="s">
        <v>17</v>
      </c>
      <c r="C23" s="33"/>
      <c r="D23" s="19"/>
      <c r="E23" s="12"/>
      <c r="F23" s="19"/>
      <c r="G23" s="30">
        <f t="shared" si="0"/>
        <v>0</v>
      </c>
      <c r="H23" s="31">
        <f t="shared" si="1"/>
        <v>0</v>
      </c>
      <c r="I23" s="31">
        <f t="shared" si="2"/>
        <v>0</v>
      </c>
      <c r="J23" s="31">
        <f t="shared" si="3"/>
        <v>0</v>
      </c>
    </row>
    <row r="24" spans="1:10" x14ac:dyDescent="0.3">
      <c r="A24" s="6" t="s">
        <v>18</v>
      </c>
      <c r="B24" s="6" t="s">
        <v>8</v>
      </c>
      <c r="C24" s="6" t="s">
        <v>15</v>
      </c>
      <c r="D24" s="27">
        <v>1.6436000000000002</v>
      </c>
      <c r="E24" s="24">
        <v>1.8526659200000002</v>
      </c>
      <c r="F24" s="19">
        <v>0.20906592000000002</v>
      </c>
      <c r="G24" s="30">
        <f t="shared" si="0"/>
        <v>2.088325025024</v>
      </c>
      <c r="H24" s="31">
        <f t="shared" si="1"/>
        <v>0.23565910502399978</v>
      </c>
      <c r="I24" s="31">
        <f t="shared" si="2"/>
        <v>2.3539599682070529</v>
      </c>
      <c r="J24" s="31">
        <f t="shared" si="3"/>
        <v>0.26563494318305292</v>
      </c>
    </row>
    <row r="25" spans="1:10" x14ac:dyDescent="0.3">
      <c r="A25" s="6" t="s">
        <v>18</v>
      </c>
      <c r="B25" s="6" t="s">
        <v>10</v>
      </c>
      <c r="C25" s="6" t="s">
        <v>15</v>
      </c>
      <c r="D25" s="27">
        <v>2.1132</v>
      </c>
      <c r="E25" s="24">
        <v>2.3819990399999997</v>
      </c>
      <c r="F25" s="19">
        <v>0.26879903999999977</v>
      </c>
      <c r="G25" s="30">
        <f t="shared" si="0"/>
        <v>2.6849893178879998</v>
      </c>
      <c r="H25" s="31">
        <f t="shared" si="1"/>
        <v>0.30299027788800004</v>
      </c>
      <c r="I25" s="31">
        <f t="shared" si="2"/>
        <v>3.0265199591233531</v>
      </c>
      <c r="J25" s="31">
        <f t="shared" si="3"/>
        <v>0.34153064123535337</v>
      </c>
    </row>
    <row r="26" spans="1:10" x14ac:dyDescent="0.3">
      <c r="A26" s="6" t="s">
        <v>18</v>
      </c>
      <c r="B26" s="6" t="s">
        <v>11</v>
      </c>
      <c r="C26" s="6" t="s">
        <v>15</v>
      </c>
      <c r="D26" s="27">
        <v>3.0233999999999996</v>
      </c>
      <c r="E26" s="24">
        <v>3.4079764799999994</v>
      </c>
      <c r="F26" s="19">
        <v>0.38457647999999978</v>
      </c>
      <c r="G26" s="30">
        <f t="shared" si="0"/>
        <v>3.8414710882559993</v>
      </c>
      <c r="H26" s="31">
        <f t="shared" si="1"/>
        <v>0.43349460825599984</v>
      </c>
      <c r="I26" s="31">
        <f t="shared" si="2"/>
        <v>4.3301062106821622</v>
      </c>
      <c r="J26" s="31">
        <f t="shared" si="3"/>
        <v>0.48863512242616292</v>
      </c>
    </row>
    <row r="27" spans="1:10" x14ac:dyDescent="0.3">
      <c r="A27" s="6" t="s">
        <v>18</v>
      </c>
      <c r="B27" s="6" t="s">
        <v>12</v>
      </c>
      <c r="C27" s="6" t="s">
        <v>15</v>
      </c>
      <c r="D27" s="27">
        <v>3.508</v>
      </c>
      <c r="E27" s="24">
        <v>3.9542175999999998</v>
      </c>
      <c r="F27" s="19">
        <v>0.44621759999999977</v>
      </c>
      <c r="G27" s="30">
        <f t="shared" si="0"/>
        <v>4.4571940787199997</v>
      </c>
      <c r="H27" s="31">
        <f t="shared" si="1"/>
        <v>0.50297647871999995</v>
      </c>
      <c r="I27" s="31">
        <f t="shared" si="2"/>
        <v>5.024149165533184</v>
      </c>
      <c r="J27" s="31">
        <f t="shared" si="3"/>
        <v>0.56695508681318429</v>
      </c>
    </row>
    <row r="28" spans="1:10" x14ac:dyDescent="0.3">
      <c r="A28" s="6"/>
      <c r="B28" s="6"/>
      <c r="C28" s="4"/>
      <c r="D28" s="19"/>
      <c r="E28" s="12"/>
      <c r="F28" s="19"/>
      <c r="G28" s="30">
        <f t="shared" si="0"/>
        <v>0</v>
      </c>
      <c r="H28" s="31">
        <f t="shared" si="1"/>
        <v>0</v>
      </c>
      <c r="I28" s="31">
        <f t="shared" si="2"/>
        <v>0</v>
      </c>
      <c r="J28" s="31">
        <f t="shared" si="3"/>
        <v>0</v>
      </c>
    </row>
    <row r="29" spans="1:10" x14ac:dyDescent="0.3">
      <c r="A29" s="5" t="s">
        <v>19</v>
      </c>
      <c r="B29" s="5"/>
      <c r="C29" s="5"/>
      <c r="D29" s="21"/>
      <c r="E29" s="12"/>
      <c r="F29" s="19"/>
      <c r="G29" s="30">
        <f t="shared" si="0"/>
        <v>0</v>
      </c>
      <c r="H29" s="31">
        <f t="shared" si="1"/>
        <v>0</v>
      </c>
      <c r="I29" s="31">
        <f t="shared" si="2"/>
        <v>0</v>
      </c>
      <c r="J29" s="31">
        <f t="shared" si="3"/>
        <v>0</v>
      </c>
    </row>
    <row r="30" spans="1:10" x14ac:dyDescent="0.3">
      <c r="A30" s="6"/>
      <c r="B30" s="32"/>
      <c r="C30" s="33"/>
      <c r="D30" s="19"/>
      <c r="E30" s="12"/>
      <c r="F30" s="19"/>
      <c r="G30" s="30">
        <f t="shared" si="0"/>
        <v>0</v>
      </c>
      <c r="H30" s="31">
        <f t="shared" si="1"/>
        <v>0</v>
      </c>
      <c r="I30" s="31">
        <f t="shared" si="2"/>
        <v>0</v>
      </c>
      <c r="J30" s="31">
        <f t="shared" si="3"/>
        <v>0</v>
      </c>
    </row>
    <row r="31" spans="1:10" x14ac:dyDescent="0.3">
      <c r="A31" s="6" t="s">
        <v>18</v>
      </c>
      <c r="B31" s="6" t="s">
        <v>8</v>
      </c>
      <c r="C31" s="6" t="s">
        <v>15</v>
      </c>
      <c r="D31" s="27">
        <v>1.6436000000000002</v>
      </c>
      <c r="E31" s="24">
        <v>1.8526659200000002</v>
      </c>
      <c r="F31" s="19">
        <v>0.20906592000000002</v>
      </c>
      <c r="G31" s="30">
        <f t="shared" si="0"/>
        <v>2.088325025024</v>
      </c>
      <c r="H31" s="31">
        <f t="shared" si="1"/>
        <v>0.23565910502399978</v>
      </c>
      <c r="I31" s="31">
        <f t="shared" si="2"/>
        <v>2.3539599682070529</v>
      </c>
      <c r="J31" s="31">
        <f t="shared" si="3"/>
        <v>0.26563494318305292</v>
      </c>
    </row>
    <row r="32" spans="1:10" x14ac:dyDescent="0.3">
      <c r="A32" s="6" t="s">
        <v>18</v>
      </c>
      <c r="B32" s="6" t="s">
        <v>10</v>
      </c>
      <c r="C32" s="6" t="s">
        <v>15</v>
      </c>
      <c r="D32" s="27">
        <v>2.1132</v>
      </c>
      <c r="E32" s="24">
        <v>2.3819990399999997</v>
      </c>
      <c r="F32" s="19">
        <v>0.26879903999999977</v>
      </c>
      <c r="G32" s="30">
        <f t="shared" si="0"/>
        <v>2.6849893178879998</v>
      </c>
      <c r="H32" s="31">
        <f t="shared" si="1"/>
        <v>0.30299027788800004</v>
      </c>
      <c r="I32" s="31">
        <f t="shared" si="2"/>
        <v>3.0265199591233531</v>
      </c>
      <c r="J32" s="31">
        <f t="shared" si="3"/>
        <v>0.34153064123535337</v>
      </c>
    </row>
    <row r="33" spans="1:10" x14ac:dyDescent="0.3">
      <c r="A33" s="6" t="s">
        <v>18</v>
      </c>
      <c r="B33" s="6" t="s">
        <v>11</v>
      </c>
      <c r="C33" s="6" t="s">
        <v>15</v>
      </c>
      <c r="D33" s="27">
        <v>3.0233999999999996</v>
      </c>
      <c r="E33" s="24">
        <v>3.4079764799999994</v>
      </c>
      <c r="F33" s="19">
        <v>0.38457647999999978</v>
      </c>
      <c r="G33" s="30">
        <f t="shared" si="0"/>
        <v>3.8414710882559993</v>
      </c>
      <c r="H33" s="31">
        <f t="shared" si="1"/>
        <v>0.43349460825599984</v>
      </c>
      <c r="I33" s="31">
        <f t="shared" si="2"/>
        <v>4.3301062106821622</v>
      </c>
      <c r="J33" s="31">
        <f t="shared" si="3"/>
        <v>0.48863512242616292</v>
      </c>
    </row>
    <row r="34" spans="1:10" x14ac:dyDescent="0.3">
      <c r="A34" s="6" t="s">
        <v>18</v>
      </c>
      <c r="B34" s="6" t="s">
        <v>12</v>
      </c>
      <c r="C34" s="6" t="s">
        <v>15</v>
      </c>
      <c r="D34" s="27">
        <v>3.508</v>
      </c>
      <c r="E34" s="24">
        <v>3.9542175999999998</v>
      </c>
      <c r="F34" s="19">
        <v>0.44621759999999977</v>
      </c>
      <c r="G34" s="30">
        <f t="shared" si="0"/>
        <v>4.4571940787199997</v>
      </c>
      <c r="H34" s="31">
        <f t="shared" si="1"/>
        <v>0.50297647871999995</v>
      </c>
      <c r="I34" s="31">
        <f t="shared" si="2"/>
        <v>5.024149165533184</v>
      </c>
      <c r="J34" s="31">
        <f t="shared" si="3"/>
        <v>0.56695508681318429</v>
      </c>
    </row>
    <row r="35" spans="1:10" x14ac:dyDescent="0.3">
      <c r="A35" s="6"/>
      <c r="B35" s="6"/>
      <c r="C35" s="6"/>
      <c r="D35" s="12"/>
      <c r="E35" s="24"/>
      <c r="F35" s="3"/>
      <c r="G35" s="30">
        <f t="shared" si="0"/>
        <v>0</v>
      </c>
      <c r="H35" s="31">
        <f t="shared" si="1"/>
        <v>0</v>
      </c>
      <c r="I35" s="31">
        <f t="shared" si="2"/>
        <v>0</v>
      </c>
      <c r="J35" s="31">
        <f t="shared" si="3"/>
        <v>0</v>
      </c>
    </row>
    <row r="36" spans="1:10" x14ac:dyDescent="0.3">
      <c r="A36" s="6"/>
      <c r="B36" s="6"/>
      <c r="C36" s="6"/>
      <c r="D36" s="12"/>
      <c r="E36" s="24"/>
      <c r="F36" s="3"/>
      <c r="G36" s="30">
        <f t="shared" si="0"/>
        <v>0</v>
      </c>
      <c r="H36" s="31">
        <f t="shared" si="1"/>
        <v>0</v>
      </c>
      <c r="I36" s="31">
        <f t="shared" si="2"/>
        <v>0</v>
      </c>
      <c r="J36" s="31">
        <f t="shared" si="3"/>
        <v>0</v>
      </c>
    </row>
    <row r="37" spans="1:10" ht="60" x14ac:dyDescent="0.3">
      <c r="A37" s="34" t="s">
        <v>58</v>
      </c>
      <c r="B37" s="35"/>
      <c r="C37" s="36"/>
      <c r="D37" s="1" t="s">
        <v>60</v>
      </c>
      <c r="E37" s="22" t="s">
        <v>61</v>
      </c>
      <c r="F37" s="2" t="s">
        <v>0</v>
      </c>
      <c r="G37" s="22" t="s">
        <v>62</v>
      </c>
      <c r="H37" s="2" t="s">
        <v>0</v>
      </c>
      <c r="I37" s="22" t="s">
        <v>63</v>
      </c>
      <c r="J37" s="2" t="s">
        <v>0</v>
      </c>
    </row>
    <row r="38" spans="1:10" x14ac:dyDescent="0.3">
      <c r="A38" s="37" t="s">
        <v>54</v>
      </c>
      <c r="B38" s="38"/>
      <c r="C38" s="39"/>
      <c r="D38" s="16" t="s">
        <v>57</v>
      </c>
      <c r="E38" s="23" t="s">
        <v>64</v>
      </c>
      <c r="F38" s="23" t="s">
        <v>64</v>
      </c>
      <c r="G38" s="23" t="s">
        <v>64</v>
      </c>
      <c r="H38" s="23" t="s">
        <v>64</v>
      </c>
      <c r="I38" s="23" t="s">
        <v>64</v>
      </c>
      <c r="J38" s="23" t="s">
        <v>64</v>
      </c>
    </row>
    <row r="39" spans="1:10" x14ac:dyDescent="0.3">
      <c r="A39" s="7" t="s">
        <v>53</v>
      </c>
      <c r="B39" s="8"/>
      <c r="C39" s="3"/>
      <c r="D39" s="3"/>
      <c r="E39" s="12"/>
      <c r="F39" s="3"/>
      <c r="G39" s="30">
        <f t="shared" si="0"/>
        <v>0</v>
      </c>
      <c r="H39" s="31">
        <f t="shared" si="1"/>
        <v>0</v>
      </c>
      <c r="I39" s="31">
        <f t="shared" si="2"/>
        <v>0</v>
      </c>
      <c r="J39" s="31">
        <f t="shared" si="3"/>
        <v>0</v>
      </c>
    </row>
    <row r="40" spans="1:10" x14ac:dyDescent="0.3">
      <c r="A40" s="9" t="s">
        <v>43</v>
      </c>
      <c r="B40" s="6" t="s">
        <v>20</v>
      </c>
      <c r="C40" s="6" t="s">
        <v>20</v>
      </c>
      <c r="D40" s="28">
        <v>476.74</v>
      </c>
      <c r="E40" s="24">
        <v>537.38132800000005</v>
      </c>
      <c r="F40" s="19">
        <v>60.641328000000044</v>
      </c>
      <c r="G40" s="30">
        <f t="shared" si="0"/>
        <v>605.73623292160005</v>
      </c>
      <c r="H40" s="31">
        <f t="shared" si="1"/>
        <v>68.354904921599996</v>
      </c>
      <c r="I40" s="31">
        <f t="shared" si="2"/>
        <v>682.78588174922754</v>
      </c>
      <c r="J40" s="31">
        <f t="shared" si="3"/>
        <v>77.049648827627493</v>
      </c>
    </row>
    <row r="41" spans="1:10" x14ac:dyDescent="0.3">
      <c r="A41" s="9" t="s">
        <v>44</v>
      </c>
      <c r="B41" s="6" t="s">
        <v>20</v>
      </c>
      <c r="C41" s="6" t="s">
        <v>20</v>
      </c>
      <c r="D41" s="28">
        <v>628.34</v>
      </c>
      <c r="E41" s="24">
        <v>708.26484800000003</v>
      </c>
      <c r="F41" s="19">
        <v>358.56606239999996</v>
      </c>
      <c r="G41" s="30">
        <f t="shared" si="0"/>
        <v>798.35613666560005</v>
      </c>
      <c r="H41" s="31">
        <f t="shared" si="1"/>
        <v>90.091288665600018</v>
      </c>
      <c r="I41" s="31">
        <f t="shared" si="2"/>
        <v>899.90703724946434</v>
      </c>
      <c r="J41" s="31">
        <f t="shared" si="3"/>
        <v>101.55090058386429</v>
      </c>
    </row>
    <row r="42" spans="1:10" x14ac:dyDescent="0.3">
      <c r="A42" s="11" t="s">
        <v>45</v>
      </c>
      <c r="B42" s="6" t="s">
        <v>20</v>
      </c>
      <c r="C42" s="6" t="s">
        <v>20</v>
      </c>
      <c r="D42" s="28">
        <v>1085.8</v>
      </c>
      <c r="E42" s="24">
        <v>1223.9137599999999</v>
      </c>
      <c r="F42" s="19">
        <v>138.11375999999996</v>
      </c>
      <c r="G42" s="30">
        <f t="shared" si="0"/>
        <v>1379.595590272</v>
      </c>
      <c r="H42" s="31">
        <f t="shared" si="1"/>
        <v>155.68183027200007</v>
      </c>
      <c r="I42" s="31">
        <f t="shared" si="2"/>
        <v>1555.0801493545985</v>
      </c>
      <c r="J42" s="31">
        <f t="shared" si="3"/>
        <v>175.48455908259848</v>
      </c>
    </row>
    <row r="43" spans="1:10" x14ac:dyDescent="0.3">
      <c r="A43" s="11" t="s">
        <v>46</v>
      </c>
      <c r="B43" s="6" t="s">
        <v>20</v>
      </c>
      <c r="C43" s="6" t="s">
        <v>20</v>
      </c>
      <c r="D43" s="28">
        <v>1520.14</v>
      </c>
      <c r="E43" s="24">
        <v>1713.501808</v>
      </c>
      <c r="F43" s="19">
        <v>816.66683279999984</v>
      </c>
      <c r="G43" s="30">
        <f t="shared" si="0"/>
        <v>1931.4592379776</v>
      </c>
      <c r="H43" s="31">
        <f t="shared" si="1"/>
        <v>217.95742997759999</v>
      </c>
      <c r="I43" s="31">
        <f t="shared" si="2"/>
        <v>2177.1408530483504</v>
      </c>
      <c r="J43" s="31">
        <f t="shared" si="3"/>
        <v>245.68161507075047</v>
      </c>
    </row>
    <row r="44" spans="1:10" x14ac:dyDescent="0.3">
      <c r="A44" s="5" t="s">
        <v>21</v>
      </c>
      <c r="B44" s="40"/>
      <c r="C44" s="41"/>
      <c r="D44" s="19"/>
      <c r="E44" s="12"/>
      <c r="F44" s="19"/>
      <c r="G44" s="30">
        <f t="shared" si="0"/>
        <v>0</v>
      </c>
      <c r="H44" s="31">
        <f t="shared" si="1"/>
        <v>0</v>
      </c>
      <c r="I44" s="31">
        <f t="shared" si="2"/>
        <v>0</v>
      </c>
      <c r="J44" s="31">
        <f t="shared" si="3"/>
        <v>0</v>
      </c>
    </row>
    <row r="45" spans="1:10" x14ac:dyDescent="0.3">
      <c r="A45" s="11" t="s">
        <v>22</v>
      </c>
      <c r="B45" s="32" t="s">
        <v>23</v>
      </c>
      <c r="C45" s="33"/>
      <c r="D45" s="19"/>
      <c r="E45" s="12"/>
      <c r="F45" s="19"/>
      <c r="G45" s="30">
        <f t="shared" si="0"/>
        <v>0</v>
      </c>
      <c r="H45" s="31">
        <f t="shared" si="1"/>
        <v>0</v>
      </c>
      <c r="I45" s="31">
        <f t="shared" si="2"/>
        <v>0</v>
      </c>
      <c r="J45" s="31">
        <f t="shared" si="3"/>
        <v>0</v>
      </c>
    </row>
    <row r="46" spans="1:10" x14ac:dyDescent="0.3">
      <c r="A46" s="11" t="s">
        <v>22</v>
      </c>
      <c r="B46" s="6" t="s">
        <v>24</v>
      </c>
      <c r="C46" s="6"/>
      <c r="D46" s="28">
        <v>3.1024000000000003</v>
      </c>
      <c r="E46" s="24">
        <v>3.4970252800000003</v>
      </c>
      <c r="F46" s="19">
        <v>0.39462528000000008</v>
      </c>
      <c r="G46" s="30">
        <f t="shared" si="0"/>
        <v>3.9418468956160004</v>
      </c>
      <c r="H46" s="31">
        <f t="shared" si="1"/>
        <v>0.44482161561600009</v>
      </c>
      <c r="I46" s="31">
        <f t="shared" si="2"/>
        <v>4.4432498207383553</v>
      </c>
      <c r="J46" s="31">
        <f t="shared" si="3"/>
        <v>0.50140292512235485</v>
      </c>
    </row>
    <row r="47" spans="1:10" x14ac:dyDescent="0.3">
      <c r="A47" s="11" t="s">
        <v>22</v>
      </c>
      <c r="B47" s="6" t="s">
        <v>25</v>
      </c>
      <c r="C47" s="6"/>
      <c r="D47" s="28">
        <v>3.5922000000000001</v>
      </c>
      <c r="E47" s="24">
        <v>4.0491278399999997</v>
      </c>
      <c r="F47" s="19">
        <v>0.45692783999999964</v>
      </c>
      <c r="G47" s="30">
        <f t="shared" si="0"/>
        <v>4.5641769012479996</v>
      </c>
      <c r="H47" s="31">
        <f t="shared" si="1"/>
        <v>0.51504906124799987</v>
      </c>
      <c r="I47" s="31">
        <f t="shared" si="2"/>
        <v>5.1447402030867453</v>
      </c>
      <c r="J47" s="31">
        <f t="shared" si="3"/>
        <v>0.58056330183874572</v>
      </c>
    </row>
    <row r="48" spans="1:10" x14ac:dyDescent="0.3">
      <c r="A48" s="3"/>
      <c r="B48" s="3"/>
      <c r="C48" s="3"/>
      <c r="D48" s="19"/>
      <c r="E48" s="12"/>
      <c r="F48" s="19"/>
      <c r="G48" s="30">
        <f t="shared" si="0"/>
        <v>0</v>
      </c>
      <c r="H48" s="31">
        <f t="shared" si="1"/>
        <v>0</v>
      </c>
      <c r="I48" s="31">
        <f t="shared" si="2"/>
        <v>0</v>
      </c>
      <c r="J48" s="31">
        <f t="shared" si="3"/>
        <v>0</v>
      </c>
    </row>
    <row r="49" spans="1:10" x14ac:dyDescent="0.3">
      <c r="A49" s="5" t="s">
        <v>26</v>
      </c>
      <c r="B49" s="40"/>
      <c r="C49" s="41"/>
      <c r="D49" s="19"/>
      <c r="E49" s="12"/>
      <c r="F49" s="19"/>
      <c r="G49" s="30">
        <f t="shared" si="0"/>
        <v>0</v>
      </c>
      <c r="H49" s="31">
        <f t="shared" si="1"/>
        <v>0</v>
      </c>
      <c r="I49" s="31">
        <f t="shared" si="2"/>
        <v>0</v>
      </c>
      <c r="J49" s="31">
        <f t="shared" si="3"/>
        <v>0</v>
      </c>
    </row>
    <row r="50" spans="1:10" x14ac:dyDescent="0.3">
      <c r="A50" s="11" t="s">
        <v>22</v>
      </c>
      <c r="B50" s="32" t="s">
        <v>27</v>
      </c>
      <c r="C50" s="33"/>
      <c r="D50" s="19"/>
      <c r="E50" s="12"/>
      <c r="F50" s="19"/>
      <c r="G50" s="30">
        <f t="shared" si="0"/>
        <v>0</v>
      </c>
      <c r="H50" s="31">
        <f t="shared" si="1"/>
        <v>0</v>
      </c>
      <c r="I50" s="31">
        <f t="shared" si="2"/>
        <v>0</v>
      </c>
      <c r="J50" s="31">
        <f t="shared" si="3"/>
        <v>0</v>
      </c>
    </row>
    <row r="51" spans="1:10" x14ac:dyDescent="0.3">
      <c r="A51" s="11" t="s">
        <v>22</v>
      </c>
      <c r="B51" s="6" t="s">
        <v>24</v>
      </c>
      <c r="C51" s="6"/>
      <c r="D51" s="28">
        <v>2.89</v>
      </c>
      <c r="E51" s="24">
        <v>3.2576080000000003</v>
      </c>
      <c r="F51" s="19">
        <v>0.36760800000000016</v>
      </c>
      <c r="G51" s="30">
        <f t="shared" si="0"/>
        <v>3.6719757376000004</v>
      </c>
      <c r="H51" s="31">
        <f t="shared" si="1"/>
        <v>0.41436773760000012</v>
      </c>
      <c r="I51" s="31">
        <f t="shared" si="2"/>
        <v>4.1390510514227206</v>
      </c>
      <c r="J51" s="31">
        <f t="shared" si="3"/>
        <v>0.46707531382272016</v>
      </c>
    </row>
    <row r="52" spans="1:10" x14ac:dyDescent="0.3">
      <c r="A52" s="11" t="s">
        <v>22</v>
      </c>
      <c r="B52" s="6" t="s">
        <v>25</v>
      </c>
      <c r="C52" s="6"/>
      <c r="D52" s="28">
        <v>3.1762000000000001</v>
      </c>
      <c r="E52" s="24">
        <v>3.5802126400000001</v>
      </c>
      <c r="F52" s="19">
        <v>0.40401263999999992</v>
      </c>
      <c r="G52" s="30">
        <f t="shared" si="0"/>
        <v>4.0356156878079998</v>
      </c>
      <c r="H52" s="31">
        <f t="shared" si="1"/>
        <v>0.45540304780799978</v>
      </c>
      <c r="I52" s="31">
        <f t="shared" si="2"/>
        <v>4.5489460032971776</v>
      </c>
      <c r="J52" s="31">
        <f t="shared" si="3"/>
        <v>0.51333031548917774</v>
      </c>
    </row>
    <row r="53" spans="1:10" x14ac:dyDescent="0.3">
      <c r="A53" s="3"/>
      <c r="B53" s="3"/>
      <c r="C53" s="3"/>
      <c r="D53" s="19"/>
      <c r="E53" s="12"/>
      <c r="F53" s="19"/>
      <c r="G53" s="30">
        <f t="shared" si="0"/>
        <v>0</v>
      </c>
      <c r="H53" s="31">
        <f t="shared" si="1"/>
        <v>0</v>
      </c>
      <c r="I53" s="31">
        <f t="shared" si="2"/>
        <v>0</v>
      </c>
      <c r="J53" s="31">
        <f t="shared" si="3"/>
        <v>0</v>
      </c>
    </row>
    <row r="54" spans="1:10" x14ac:dyDescent="0.3">
      <c r="A54" s="5" t="s">
        <v>28</v>
      </c>
      <c r="B54" s="32" t="s">
        <v>29</v>
      </c>
      <c r="C54" s="33"/>
      <c r="D54" s="19"/>
      <c r="E54" s="12"/>
      <c r="F54" s="19"/>
      <c r="G54" s="30">
        <f t="shared" si="0"/>
        <v>0</v>
      </c>
      <c r="H54" s="31">
        <f t="shared" si="1"/>
        <v>0</v>
      </c>
      <c r="I54" s="31">
        <f t="shared" si="2"/>
        <v>0</v>
      </c>
      <c r="J54" s="31">
        <f t="shared" si="3"/>
        <v>0</v>
      </c>
    </row>
    <row r="55" spans="1:10" x14ac:dyDescent="0.3">
      <c r="A55" s="11" t="s">
        <v>22</v>
      </c>
      <c r="B55" s="6" t="s">
        <v>24</v>
      </c>
      <c r="C55" s="6"/>
      <c r="D55" s="28">
        <v>3.1642000000000001</v>
      </c>
      <c r="E55" s="24">
        <v>3.5666862400000001</v>
      </c>
      <c r="F55" s="19">
        <v>0.40248624</v>
      </c>
      <c r="G55" s="30">
        <f t="shared" si="0"/>
        <v>4.0203687297280002</v>
      </c>
      <c r="H55" s="31">
        <f t="shared" si="1"/>
        <v>0.45368248972800007</v>
      </c>
      <c r="I55" s="31">
        <f t="shared" si="2"/>
        <v>4.5317596321494014</v>
      </c>
      <c r="J55" s="31">
        <f t="shared" si="3"/>
        <v>0.51139090242140117</v>
      </c>
    </row>
    <row r="56" spans="1:10" x14ac:dyDescent="0.3">
      <c r="A56" s="11" t="s">
        <v>22</v>
      </c>
      <c r="B56" s="6" t="s">
        <v>25</v>
      </c>
      <c r="C56" s="6"/>
      <c r="D56" s="28">
        <v>3.5922000000000001</v>
      </c>
      <c r="E56" s="24">
        <v>4.0491278399999997</v>
      </c>
      <c r="F56" s="19">
        <v>0.45692783999999964</v>
      </c>
      <c r="G56" s="30">
        <f t="shared" si="0"/>
        <v>4.5641769012479996</v>
      </c>
      <c r="H56" s="31">
        <f t="shared" si="1"/>
        <v>0.51504906124799987</v>
      </c>
      <c r="I56" s="31">
        <f t="shared" si="2"/>
        <v>5.1447402030867453</v>
      </c>
      <c r="J56" s="31">
        <f t="shared" si="3"/>
        <v>0.58056330183874572</v>
      </c>
    </row>
    <row r="57" spans="1:10" x14ac:dyDescent="0.3">
      <c r="A57" s="11"/>
      <c r="B57" s="6"/>
      <c r="C57" s="3"/>
      <c r="D57" s="19"/>
      <c r="E57" s="12"/>
      <c r="F57" s="19"/>
      <c r="G57" s="30">
        <f t="shared" si="0"/>
        <v>0</v>
      </c>
      <c r="H57" s="31">
        <f t="shared" si="1"/>
        <v>0</v>
      </c>
      <c r="I57" s="31">
        <f t="shared" si="2"/>
        <v>0</v>
      </c>
      <c r="J57" s="31">
        <f t="shared" si="3"/>
        <v>0</v>
      </c>
    </row>
    <row r="58" spans="1:10" x14ac:dyDescent="0.3">
      <c r="A58" s="5" t="s">
        <v>26</v>
      </c>
      <c r="B58" s="32" t="s">
        <v>30</v>
      </c>
      <c r="C58" s="33"/>
      <c r="D58" s="19"/>
      <c r="E58" s="12"/>
      <c r="F58" s="19"/>
      <c r="G58" s="30">
        <f t="shared" si="0"/>
        <v>0</v>
      </c>
      <c r="H58" s="31">
        <f t="shared" si="1"/>
        <v>0</v>
      </c>
      <c r="I58" s="31">
        <f t="shared" si="2"/>
        <v>0</v>
      </c>
      <c r="J58" s="31">
        <f t="shared" si="3"/>
        <v>0</v>
      </c>
    </row>
    <row r="59" spans="1:10" x14ac:dyDescent="0.3">
      <c r="A59" s="11" t="s">
        <v>22</v>
      </c>
      <c r="B59" s="6" t="s">
        <v>24</v>
      </c>
      <c r="C59" s="6"/>
      <c r="D59" s="28">
        <v>2.8136999999999999</v>
      </c>
      <c r="E59" s="24">
        <v>3.1716026399999997</v>
      </c>
      <c r="F59" s="19">
        <v>0.35790263999999983</v>
      </c>
      <c r="G59" s="30">
        <f t="shared" si="0"/>
        <v>3.5750304958079995</v>
      </c>
      <c r="H59" s="31">
        <f t="shared" si="1"/>
        <v>0.40342785580799978</v>
      </c>
      <c r="I59" s="31">
        <f t="shared" si="2"/>
        <v>4.0297743748747772</v>
      </c>
      <c r="J59" s="31">
        <f t="shared" si="3"/>
        <v>0.45474387906677771</v>
      </c>
    </row>
    <row r="60" spans="1:10" x14ac:dyDescent="0.3">
      <c r="A60" s="11" t="s">
        <v>22</v>
      </c>
      <c r="B60" s="6" t="s">
        <v>25</v>
      </c>
      <c r="C60" s="6"/>
      <c r="D60" s="28">
        <v>2.8349000000000002</v>
      </c>
      <c r="E60" s="24">
        <v>3.1954992800000004</v>
      </c>
      <c r="F60" s="19">
        <v>0.36059928000000019</v>
      </c>
      <c r="G60" s="30">
        <f t="shared" si="0"/>
        <v>3.6019667884160005</v>
      </c>
      <c r="H60" s="31">
        <f t="shared" si="1"/>
        <v>0.4064675084160001</v>
      </c>
      <c r="I60" s="31">
        <f t="shared" si="2"/>
        <v>4.060136963902516</v>
      </c>
      <c r="J60" s="31">
        <f t="shared" si="3"/>
        <v>0.45817017548651551</v>
      </c>
    </row>
    <row r="61" spans="1:10" x14ac:dyDescent="0.3">
      <c r="A61" s="11"/>
      <c r="B61" s="6"/>
      <c r="C61" s="6"/>
      <c r="D61" s="19"/>
      <c r="E61" s="24"/>
      <c r="F61" s="19"/>
      <c r="G61" s="30">
        <f t="shared" si="0"/>
        <v>0</v>
      </c>
      <c r="H61" s="31">
        <f t="shared" si="1"/>
        <v>0</v>
      </c>
      <c r="I61" s="31">
        <f t="shared" si="2"/>
        <v>0</v>
      </c>
      <c r="J61" s="31">
        <f t="shared" si="3"/>
        <v>0</v>
      </c>
    </row>
    <row r="62" spans="1:10" x14ac:dyDescent="0.3">
      <c r="A62" s="11"/>
      <c r="B62" s="6"/>
      <c r="C62" s="6"/>
      <c r="D62" s="3"/>
      <c r="E62" s="24"/>
      <c r="F62" s="10"/>
      <c r="G62" s="30">
        <f t="shared" si="0"/>
        <v>0</v>
      </c>
      <c r="H62" s="31">
        <f t="shared" si="1"/>
        <v>0</v>
      </c>
      <c r="I62" s="31">
        <f t="shared" si="2"/>
        <v>0</v>
      </c>
      <c r="J62" s="31">
        <f t="shared" si="3"/>
        <v>0</v>
      </c>
    </row>
    <row r="63" spans="1:10" ht="60" x14ac:dyDescent="0.3">
      <c r="A63" s="34" t="s">
        <v>59</v>
      </c>
      <c r="B63" s="35"/>
      <c r="C63" s="36"/>
      <c r="D63" s="1" t="s">
        <v>60</v>
      </c>
      <c r="E63" s="22" t="s">
        <v>61</v>
      </c>
      <c r="F63" s="2" t="s">
        <v>0</v>
      </c>
      <c r="G63" s="22" t="s">
        <v>62</v>
      </c>
      <c r="H63" s="2" t="s">
        <v>0</v>
      </c>
      <c r="I63" s="22" t="s">
        <v>63</v>
      </c>
      <c r="J63" s="2" t="s">
        <v>0</v>
      </c>
    </row>
    <row r="64" spans="1:10" x14ac:dyDescent="0.3">
      <c r="A64" s="37" t="s">
        <v>55</v>
      </c>
      <c r="B64" s="38"/>
      <c r="C64" s="39"/>
      <c r="D64" s="16" t="s">
        <v>56</v>
      </c>
      <c r="E64" s="23" t="s">
        <v>64</v>
      </c>
      <c r="F64" s="23" t="s">
        <v>64</v>
      </c>
      <c r="G64" s="23" t="s">
        <v>64</v>
      </c>
      <c r="H64" s="23" t="s">
        <v>64</v>
      </c>
      <c r="I64" s="23" t="s">
        <v>64</v>
      </c>
      <c r="J64" s="23" t="s">
        <v>64</v>
      </c>
    </row>
    <row r="65" spans="1:10" x14ac:dyDescent="0.3">
      <c r="A65" s="8" t="s">
        <v>31</v>
      </c>
      <c r="B65" s="6"/>
      <c r="C65" s="6"/>
      <c r="D65" s="3"/>
      <c r="E65" s="12"/>
      <c r="F65" s="3"/>
      <c r="G65" s="30">
        <f t="shared" si="0"/>
        <v>0</v>
      </c>
      <c r="H65" s="31">
        <f t="shared" si="1"/>
        <v>0</v>
      </c>
      <c r="I65" s="31">
        <f t="shared" si="2"/>
        <v>0</v>
      </c>
      <c r="J65" s="31">
        <f t="shared" si="3"/>
        <v>0</v>
      </c>
    </row>
    <row r="66" spans="1:10" x14ac:dyDescent="0.3">
      <c r="A66" s="11" t="s">
        <v>32</v>
      </c>
      <c r="B66" s="32" t="s">
        <v>33</v>
      </c>
      <c r="C66" s="33"/>
      <c r="D66" s="3"/>
      <c r="E66" s="12"/>
      <c r="F66" s="3"/>
      <c r="G66" s="30">
        <f t="shared" si="0"/>
        <v>0</v>
      </c>
      <c r="H66" s="31">
        <f t="shared" si="1"/>
        <v>0</v>
      </c>
      <c r="I66" s="31">
        <f t="shared" si="2"/>
        <v>0</v>
      </c>
      <c r="J66" s="31">
        <f t="shared" si="3"/>
        <v>0</v>
      </c>
    </row>
    <row r="67" spans="1:10" x14ac:dyDescent="0.3">
      <c r="A67" s="11" t="s">
        <v>32</v>
      </c>
      <c r="B67" s="6" t="s">
        <v>34</v>
      </c>
      <c r="C67" s="6" t="s">
        <v>35</v>
      </c>
      <c r="D67" s="29">
        <v>359.47</v>
      </c>
      <c r="E67" s="17">
        <v>405.19458400000002</v>
      </c>
      <c r="F67" s="19">
        <v>45.724583999999993</v>
      </c>
      <c r="G67" s="30">
        <f t="shared" si="0"/>
        <v>456.7353350848</v>
      </c>
      <c r="H67" s="31">
        <f t="shared" si="1"/>
        <v>51.540751084799979</v>
      </c>
      <c r="I67" s="31">
        <f t="shared" si="2"/>
        <v>514.83206970758658</v>
      </c>
      <c r="J67" s="31">
        <f t="shared" si="3"/>
        <v>58.096734622786585</v>
      </c>
    </row>
    <row r="68" spans="1:10" x14ac:dyDescent="0.3">
      <c r="A68" s="11" t="s">
        <v>36</v>
      </c>
      <c r="B68" s="6" t="s">
        <v>20</v>
      </c>
      <c r="C68" s="6" t="s">
        <v>20</v>
      </c>
      <c r="D68" s="29">
        <v>7551.68</v>
      </c>
      <c r="E68" s="17">
        <v>8512.2536959999998</v>
      </c>
      <c r="F68" s="19">
        <v>960.57369599999947</v>
      </c>
      <c r="G68" s="30">
        <f t="shared" si="0"/>
        <v>9595.0123661311991</v>
      </c>
      <c r="H68" s="31">
        <f t="shared" si="1"/>
        <v>1082.7586701311993</v>
      </c>
      <c r="I68" s="31">
        <f t="shared" si="2"/>
        <v>10815.497939103087</v>
      </c>
      <c r="J68" s="31">
        <f t="shared" si="3"/>
        <v>1220.4855729718874</v>
      </c>
    </row>
    <row r="69" spans="1:10" x14ac:dyDescent="0.3">
      <c r="A69" s="11" t="s">
        <v>32</v>
      </c>
      <c r="B69" s="6" t="s">
        <v>37</v>
      </c>
      <c r="C69" s="6"/>
      <c r="D69" s="29">
        <v>1.3551</v>
      </c>
      <c r="E69" s="17">
        <v>1.9</v>
      </c>
      <c r="F69" s="19">
        <v>0.54489999999999994</v>
      </c>
      <c r="G69" s="30">
        <f t="shared" ref="G69:G84" si="4">E69*112.72%</f>
        <v>2.14168</v>
      </c>
      <c r="H69" s="31">
        <f t="shared" ref="H69:H84" si="5">G69-E69</f>
        <v>0.24168000000000012</v>
      </c>
      <c r="I69" s="31">
        <f t="shared" ref="I69:I84" si="6">G69*112.72%</f>
        <v>2.4141016959999999</v>
      </c>
      <c r="J69" s="31">
        <f t="shared" ref="J69:J84" si="7">I69-G69</f>
        <v>0.27242169599999988</v>
      </c>
    </row>
    <row r="70" spans="1:10" x14ac:dyDescent="0.3">
      <c r="A70" s="3"/>
      <c r="B70" s="3"/>
      <c r="C70" s="3"/>
      <c r="D70" s="3"/>
      <c r="E70" s="12"/>
      <c r="F70" s="19"/>
      <c r="G70" s="30">
        <f t="shared" si="4"/>
        <v>0</v>
      </c>
      <c r="H70" s="31">
        <f t="shared" si="5"/>
        <v>0</v>
      </c>
      <c r="I70" s="31">
        <f t="shared" si="6"/>
        <v>0</v>
      </c>
      <c r="J70" s="31">
        <f t="shared" si="7"/>
        <v>0</v>
      </c>
    </row>
    <row r="71" spans="1:10" x14ac:dyDescent="0.3">
      <c r="A71" s="8" t="s">
        <v>31</v>
      </c>
      <c r="B71" s="32" t="s">
        <v>47</v>
      </c>
      <c r="C71" s="33"/>
      <c r="D71" s="3"/>
      <c r="E71" s="12"/>
      <c r="F71" s="19"/>
      <c r="G71" s="30">
        <f t="shared" si="4"/>
        <v>0</v>
      </c>
      <c r="H71" s="31">
        <f t="shared" si="5"/>
        <v>0</v>
      </c>
      <c r="I71" s="31">
        <f t="shared" si="6"/>
        <v>0</v>
      </c>
      <c r="J71" s="31">
        <f t="shared" si="7"/>
        <v>0</v>
      </c>
    </row>
    <row r="72" spans="1:10" x14ac:dyDescent="0.3">
      <c r="A72" s="11" t="s">
        <v>32</v>
      </c>
      <c r="B72" s="6" t="s">
        <v>34</v>
      </c>
      <c r="C72" s="6" t="s">
        <v>35</v>
      </c>
      <c r="D72" s="29">
        <v>359.47</v>
      </c>
      <c r="E72" s="17">
        <v>405.19458400000002</v>
      </c>
      <c r="F72" s="19">
        <v>45.724583999999993</v>
      </c>
      <c r="G72" s="30">
        <f t="shared" si="4"/>
        <v>456.7353350848</v>
      </c>
      <c r="H72" s="31">
        <f t="shared" si="5"/>
        <v>51.540751084799979</v>
      </c>
      <c r="I72" s="31">
        <f t="shared" si="6"/>
        <v>514.83206970758658</v>
      </c>
      <c r="J72" s="31">
        <f t="shared" si="7"/>
        <v>58.096734622786585</v>
      </c>
    </row>
    <row r="73" spans="1:10" x14ac:dyDescent="0.3">
      <c r="A73" s="11" t="s">
        <v>38</v>
      </c>
      <c r="B73" s="6" t="s">
        <v>20</v>
      </c>
      <c r="C73" s="6" t="s">
        <v>20</v>
      </c>
      <c r="D73" s="29">
        <v>8128.48</v>
      </c>
      <c r="E73" s="17">
        <v>9162.4226559999988</v>
      </c>
      <c r="F73" s="19">
        <v>1033.9426559999993</v>
      </c>
      <c r="G73" s="30">
        <f t="shared" si="4"/>
        <v>10327.882817843198</v>
      </c>
      <c r="H73" s="31">
        <f t="shared" si="5"/>
        <v>1165.4601618431989</v>
      </c>
      <c r="I73" s="31">
        <f t="shared" si="6"/>
        <v>11641.589512272853</v>
      </c>
      <c r="J73" s="31">
        <f t="shared" si="7"/>
        <v>1313.7066944296548</v>
      </c>
    </row>
    <row r="74" spans="1:10" x14ac:dyDescent="0.3">
      <c r="A74" s="11" t="s">
        <v>32</v>
      </c>
      <c r="B74" s="6" t="s">
        <v>37</v>
      </c>
      <c r="C74" s="6"/>
      <c r="D74" s="29">
        <v>1.3551</v>
      </c>
      <c r="E74" s="17">
        <v>1.9</v>
      </c>
      <c r="F74" s="19">
        <v>0.54489999999999994</v>
      </c>
      <c r="G74" s="30">
        <f t="shared" si="4"/>
        <v>2.14168</v>
      </c>
      <c r="H74" s="31">
        <f t="shared" si="5"/>
        <v>0.24168000000000012</v>
      </c>
      <c r="I74" s="31">
        <f t="shared" si="6"/>
        <v>2.4141016959999999</v>
      </c>
      <c r="J74" s="31">
        <f t="shared" si="7"/>
        <v>0.27242169599999988</v>
      </c>
    </row>
    <row r="75" spans="1:10" x14ac:dyDescent="0.3">
      <c r="A75" s="3"/>
      <c r="B75" s="3"/>
      <c r="C75" s="3"/>
      <c r="D75" s="3"/>
      <c r="E75" s="12"/>
      <c r="F75" s="19"/>
      <c r="G75" s="30">
        <f t="shared" si="4"/>
        <v>0</v>
      </c>
      <c r="H75" s="31">
        <f t="shared" si="5"/>
        <v>0</v>
      </c>
      <c r="I75" s="31">
        <f t="shared" si="6"/>
        <v>0</v>
      </c>
      <c r="J75" s="31">
        <f t="shared" si="7"/>
        <v>0</v>
      </c>
    </row>
    <row r="76" spans="1:10" x14ac:dyDescent="0.3">
      <c r="A76" s="8" t="s">
        <v>31</v>
      </c>
      <c r="B76" s="32" t="s">
        <v>48</v>
      </c>
      <c r="C76" s="33"/>
      <c r="D76" s="3"/>
      <c r="E76" s="12"/>
      <c r="F76" s="19"/>
      <c r="G76" s="30">
        <f t="shared" si="4"/>
        <v>0</v>
      </c>
      <c r="H76" s="31">
        <f t="shared" si="5"/>
        <v>0</v>
      </c>
      <c r="I76" s="31">
        <f t="shared" si="6"/>
        <v>0</v>
      </c>
      <c r="J76" s="31">
        <f t="shared" si="7"/>
        <v>0</v>
      </c>
    </row>
    <row r="77" spans="1:10" x14ac:dyDescent="0.3">
      <c r="A77" s="11" t="s">
        <v>32</v>
      </c>
      <c r="B77" s="6" t="s">
        <v>34</v>
      </c>
      <c r="C77" s="6" t="s">
        <v>35</v>
      </c>
      <c r="D77" s="29">
        <v>359.47</v>
      </c>
      <c r="E77" s="17">
        <v>405.19458400000002</v>
      </c>
      <c r="F77" s="19">
        <v>45.724583999999993</v>
      </c>
      <c r="G77" s="30">
        <f t="shared" si="4"/>
        <v>456.7353350848</v>
      </c>
      <c r="H77" s="31">
        <f t="shared" si="5"/>
        <v>51.540751084799979</v>
      </c>
      <c r="I77" s="31">
        <f t="shared" si="6"/>
        <v>514.83206970758658</v>
      </c>
      <c r="J77" s="31">
        <f t="shared" si="7"/>
        <v>58.096734622786585</v>
      </c>
    </row>
    <row r="78" spans="1:10" x14ac:dyDescent="0.3">
      <c r="A78" s="11" t="s">
        <v>49</v>
      </c>
      <c r="B78" s="6" t="s">
        <v>20</v>
      </c>
      <c r="C78" s="6" t="s">
        <v>20</v>
      </c>
      <c r="D78" s="29">
        <v>8745.6</v>
      </c>
      <c r="E78" s="17">
        <v>9858.0403200000001</v>
      </c>
      <c r="F78" s="19">
        <v>1112.4403199999997</v>
      </c>
      <c r="G78" s="30">
        <f t="shared" si="4"/>
        <v>11111.983048704</v>
      </c>
      <c r="H78" s="31">
        <f t="shared" si="5"/>
        <v>1253.9427287039998</v>
      </c>
      <c r="I78" s="31">
        <f t="shared" si="6"/>
        <v>12525.427292499149</v>
      </c>
      <c r="J78" s="31">
        <f t="shared" si="7"/>
        <v>1413.4442437951493</v>
      </c>
    </row>
    <row r="79" spans="1:10" x14ac:dyDescent="0.3">
      <c r="A79" s="11" t="s">
        <v>32</v>
      </c>
      <c r="B79" s="6" t="s">
        <v>37</v>
      </c>
      <c r="C79" s="6"/>
      <c r="D79" s="29">
        <v>1.3551</v>
      </c>
      <c r="E79" s="17">
        <v>1.9</v>
      </c>
      <c r="F79" s="19">
        <v>0.54489999999999994</v>
      </c>
      <c r="G79" s="30">
        <f t="shared" si="4"/>
        <v>2.14168</v>
      </c>
      <c r="H79" s="31">
        <f t="shared" si="5"/>
        <v>0.24168000000000012</v>
      </c>
      <c r="I79" s="31">
        <f t="shared" si="6"/>
        <v>2.4141016959999999</v>
      </c>
      <c r="J79" s="31">
        <f t="shared" si="7"/>
        <v>0.27242169599999988</v>
      </c>
    </row>
    <row r="80" spans="1:10" x14ac:dyDescent="0.3">
      <c r="A80" s="3"/>
      <c r="B80" s="3"/>
      <c r="C80" s="3"/>
      <c r="D80" s="3"/>
      <c r="E80" s="12"/>
      <c r="F80" s="19"/>
      <c r="G80" s="30">
        <f t="shared" si="4"/>
        <v>0</v>
      </c>
      <c r="H80" s="31">
        <f t="shared" si="5"/>
        <v>0</v>
      </c>
      <c r="I80" s="31">
        <f t="shared" si="6"/>
        <v>0</v>
      </c>
      <c r="J80" s="31">
        <f t="shared" si="7"/>
        <v>0</v>
      </c>
    </row>
    <row r="81" spans="1:10" x14ac:dyDescent="0.3">
      <c r="A81" s="8" t="s">
        <v>31</v>
      </c>
      <c r="B81" s="32" t="s">
        <v>51</v>
      </c>
      <c r="C81" s="33"/>
      <c r="D81" s="3"/>
      <c r="E81" s="12"/>
      <c r="F81" s="19"/>
      <c r="G81" s="30">
        <f t="shared" si="4"/>
        <v>0</v>
      </c>
      <c r="H81" s="31">
        <f t="shared" si="5"/>
        <v>0</v>
      </c>
      <c r="I81" s="31">
        <f t="shared" si="6"/>
        <v>0</v>
      </c>
      <c r="J81" s="31">
        <f t="shared" si="7"/>
        <v>0</v>
      </c>
    </row>
    <row r="82" spans="1:10" x14ac:dyDescent="0.3">
      <c r="A82" s="11" t="s">
        <v>32</v>
      </c>
      <c r="B82" s="6" t="s">
        <v>34</v>
      </c>
      <c r="C82" s="6" t="s">
        <v>35</v>
      </c>
      <c r="D82" s="29">
        <v>359.47</v>
      </c>
      <c r="E82" s="24">
        <v>405.19458400000002</v>
      </c>
      <c r="F82" s="19">
        <v>45.724583999999993</v>
      </c>
      <c r="G82" s="30">
        <f t="shared" si="4"/>
        <v>456.7353350848</v>
      </c>
      <c r="H82" s="31">
        <f t="shared" si="5"/>
        <v>51.540751084799979</v>
      </c>
      <c r="I82" s="31">
        <f t="shared" si="6"/>
        <v>514.83206970758658</v>
      </c>
      <c r="J82" s="31">
        <f t="shared" si="7"/>
        <v>58.096734622786585</v>
      </c>
    </row>
    <row r="83" spans="1:10" x14ac:dyDescent="0.3">
      <c r="A83" s="11" t="s">
        <v>50</v>
      </c>
      <c r="B83" s="6" t="s">
        <v>20</v>
      </c>
      <c r="C83" s="6" t="s">
        <v>20</v>
      </c>
      <c r="D83" s="29">
        <v>9372.35</v>
      </c>
      <c r="E83" s="24">
        <v>10564.512920000001</v>
      </c>
      <c r="F83" s="19">
        <v>1192.1629200000007</v>
      </c>
      <c r="G83" s="30">
        <f t="shared" si="4"/>
        <v>11908.318963424001</v>
      </c>
      <c r="H83" s="31">
        <f t="shared" si="5"/>
        <v>1343.8060434239997</v>
      </c>
      <c r="I83" s="31">
        <f t="shared" si="6"/>
        <v>13423.057135571533</v>
      </c>
      <c r="J83" s="31">
        <f t="shared" si="7"/>
        <v>1514.7381721475322</v>
      </c>
    </row>
    <row r="84" spans="1:10" x14ac:dyDescent="0.3">
      <c r="A84" s="11" t="s">
        <v>32</v>
      </c>
      <c r="B84" s="6" t="s">
        <v>37</v>
      </c>
      <c r="C84" s="6"/>
      <c r="D84" s="29">
        <v>1.3551</v>
      </c>
      <c r="E84" s="17">
        <v>1.9</v>
      </c>
      <c r="F84" s="19">
        <v>0.54489999999999994</v>
      </c>
      <c r="G84" s="30">
        <f t="shared" si="4"/>
        <v>2.14168</v>
      </c>
      <c r="H84" s="31">
        <f t="shared" si="5"/>
        <v>0.24168000000000012</v>
      </c>
      <c r="I84" s="31">
        <f t="shared" si="6"/>
        <v>2.4141016959999999</v>
      </c>
      <c r="J84" s="31">
        <f t="shared" si="7"/>
        <v>0.27242169599999988</v>
      </c>
    </row>
  </sheetData>
  <mergeCells count="21">
    <mergeCell ref="B49:C49"/>
    <mergeCell ref="A1:C1"/>
    <mergeCell ref="A2:C2"/>
    <mergeCell ref="A3:B3"/>
    <mergeCell ref="A8:B8"/>
    <mergeCell ref="B16:C16"/>
    <mergeCell ref="B23:C23"/>
    <mergeCell ref="B30:C30"/>
    <mergeCell ref="A37:C37"/>
    <mergeCell ref="A38:C38"/>
    <mergeCell ref="B44:C44"/>
    <mergeCell ref="B45:C45"/>
    <mergeCell ref="B71:C71"/>
    <mergeCell ref="B76:C76"/>
    <mergeCell ref="B81:C81"/>
    <mergeCell ref="B50:C50"/>
    <mergeCell ref="B54:C54"/>
    <mergeCell ref="B58:C58"/>
    <mergeCell ref="A63:C63"/>
    <mergeCell ref="A64:C64"/>
    <mergeCell ref="B66: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Kgomotso Duba</dc:creator>
  <cp:lastModifiedBy>Rethabile Masikane</cp:lastModifiedBy>
  <cp:lastPrinted>2021-07-01T10:13:44Z</cp:lastPrinted>
  <dcterms:created xsi:type="dcterms:W3CDTF">2016-06-09T22:04:46Z</dcterms:created>
  <dcterms:modified xsi:type="dcterms:W3CDTF">2024-05-16T09:58:18Z</dcterms:modified>
</cp:coreProperties>
</file>