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sikane\Documents\Documents\work\Budget\Final Budget 2024 25\Tariffs 2024 25\"/>
    </mc:Choice>
  </mc:AlternateContent>
  <xr:revisionPtr revIDLastSave="0" documentId="8_{A0215417-A12B-46AA-9394-DAAB002DE35C}" xr6:coauthVersionLast="47" xr6:coauthVersionMax="47" xr10:uidLastSave="{00000000-0000-0000-0000-000000000000}"/>
  <bookViews>
    <workbookView xWindow="-108" yWindow="-108" windowWidth="23256" windowHeight="12456" xr2:uid="{6D884593-DAC2-44C6-96F4-7D0447F01BE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13" i="1"/>
  <c r="P6" i="1"/>
  <c r="J7" i="1"/>
  <c r="J8" i="1"/>
  <c r="J9" i="1"/>
  <c r="J10" i="1"/>
  <c r="J11" i="1"/>
  <c r="J12" i="1"/>
  <c r="J13" i="1"/>
  <c r="N7" i="1"/>
  <c r="N8" i="1"/>
  <c r="N9" i="1"/>
  <c r="N10" i="1"/>
  <c r="N11" i="1"/>
  <c r="N6" i="1"/>
  <c r="L7" i="1"/>
  <c r="L8" i="1"/>
  <c r="L9" i="1"/>
  <c r="L10" i="1"/>
  <c r="L11" i="1"/>
  <c r="L12" i="1"/>
  <c r="N12" i="1" s="1"/>
  <c r="L13" i="1"/>
  <c r="N13" i="1" s="1"/>
  <c r="L6" i="1"/>
  <c r="E13" i="1"/>
  <c r="F13" i="1" s="1"/>
  <c r="H13" i="1" s="1"/>
  <c r="E12" i="1"/>
  <c r="F12" i="1" s="1"/>
  <c r="H12" i="1" s="1"/>
  <c r="E11" i="1"/>
  <c r="F11" i="1" s="1"/>
  <c r="H11" i="1" s="1"/>
  <c r="E10" i="1"/>
  <c r="F10" i="1" s="1"/>
  <c r="H10" i="1" s="1"/>
  <c r="E9" i="1"/>
  <c r="F9" i="1" s="1"/>
  <c r="H9" i="1" s="1"/>
  <c r="E8" i="1"/>
  <c r="F8" i="1" s="1"/>
  <c r="H8" i="1" s="1"/>
  <c r="E7" i="1"/>
  <c r="F7" i="1" s="1"/>
  <c r="H7" i="1" s="1"/>
  <c r="E6" i="1"/>
  <c r="F6" i="1" s="1"/>
  <c r="H6" i="1" s="1"/>
  <c r="J6" i="1" l="1"/>
  <c r="G6" i="1"/>
  <c r="G7" i="1"/>
  <c r="G8" i="1"/>
  <c r="G9" i="1"/>
  <c r="G11" i="1"/>
  <c r="G10" i="1"/>
  <c r="G12" i="1"/>
  <c r="G13" i="1"/>
  <c r="I13" i="1" l="1"/>
  <c r="I12" i="1"/>
  <c r="I9" i="1"/>
  <c r="I8" i="1"/>
  <c r="I10" i="1"/>
  <c r="I7" i="1"/>
  <c r="I11" i="1"/>
  <c r="I6" i="1"/>
  <c r="K6" i="1" l="1"/>
  <c r="K11" i="1"/>
  <c r="K13" i="1"/>
  <c r="K8" i="1"/>
  <c r="K7" i="1"/>
  <c r="K9" i="1"/>
  <c r="K12" i="1"/>
  <c r="K10" i="1"/>
  <c r="M9" i="1" l="1"/>
  <c r="O9" i="1"/>
  <c r="M7" i="1"/>
  <c r="O7" i="1"/>
  <c r="M8" i="1"/>
  <c r="O8" i="1"/>
  <c r="M13" i="1"/>
  <c r="O13" i="1"/>
  <c r="M10" i="1"/>
  <c r="O10" i="1"/>
  <c r="M11" i="1"/>
  <c r="O11" i="1"/>
  <c r="M6" i="1"/>
  <c r="O6" i="1"/>
  <c r="M12" i="1"/>
  <c r="O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Arian Harmse</author>
  </authors>
  <commentList>
    <comment ref="J7" authorId="0" shapeId="0" xr:uid="{03BF5B0E-5E7C-4BC2-81F4-E350AAD466A7}">
      <text>
        <r>
          <rPr>
            <b/>
            <sz val="9"/>
            <color indexed="81"/>
            <rFont val="Tahoma"/>
            <family val="2"/>
          </rPr>
          <t>Arian Harmse:</t>
        </r>
        <r>
          <rPr>
            <sz val="9"/>
            <color indexed="81"/>
            <rFont val="Tahoma"/>
            <family val="2"/>
          </rPr>
          <t xml:space="preserve">
0,018191</t>
        </r>
      </text>
    </comment>
  </commentList>
</comments>
</file>

<file path=xl/sharedStrings.xml><?xml version="1.0" encoding="utf-8"?>
<sst xmlns="http://schemas.openxmlformats.org/spreadsheetml/2006/main" count="35" uniqueCount="30">
  <si>
    <t>ALL SERVICES ARE V.A.T EXCLUSIVE AND V.A.T WILL BE ADDED WHERE IT IS APPLICABLE</t>
  </si>
  <si>
    <t>APPROVED</t>
  </si>
  <si>
    <t>2020/2021</t>
  </si>
  <si>
    <t>2021/2022</t>
  </si>
  <si>
    <t>2022/2023</t>
  </si>
  <si>
    <t>2023/2024</t>
  </si>
  <si>
    <t>2024/2025</t>
  </si>
  <si>
    <t>2025/2026</t>
  </si>
  <si>
    <t>Proposed Assessment aligned to Section 8 of Amended MPRA Act of 2014</t>
  </si>
  <si>
    <t>ASSESMENT RATES</t>
  </si>
  <si>
    <t>RESIDENTIAL Excl first R 15 000 of Assesment Market Value</t>
  </si>
  <si>
    <t>BUSINESS AND COMMERCIAL</t>
  </si>
  <si>
    <t>AGRICULTURAL PROPERTIES</t>
  </si>
  <si>
    <t xml:space="preserve">INDUSTRIAL    </t>
  </si>
  <si>
    <t>MINING PROPERTIES</t>
  </si>
  <si>
    <t>State Properties</t>
  </si>
  <si>
    <t>PUBLIC SERVICE INFRASTRUCTURE (PSI) Exl First 30%</t>
  </si>
  <si>
    <t>PUBLIC BENEFIT ORGANISATION</t>
  </si>
  <si>
    <t>Residential</t>
  </si>
  <si>
    <t>Business</t>
  </si>
  <si>
    <t>Agriculture</t>
  </si>
  <si>
    <t>Industrial</t>
  </si>
  <si>
    <t>Vacant</t>
  </si>
  <si>
    <t>Mining</t>
  </si>
  <si>
    <t>PSI</t>
  </si>
  <si>
    <t>Public benefit</t>
  </si>
  <si>
    <t>PROPOSED</t>
  </si>
  <si>
    <t>PUBLIC SERVICE PURPOSE "State owned"</t>
  </si>
  <si>
    <t>2026/2027</t>
  </si>
  <si>
    <t xml:space="preserve">2024-25 TARIFFS MTREF ANNEXURE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</si>
</sst>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u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66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2" fillId="0" borderId="2" xfId="0" applyFont="1" applyBorder="1"/>
    <xf numFmtId="0" fontId="4" fillId="0" borderId="3" xfId="1" applyFont="1" applyBorder="1" applyAlignment="1">
      <alignment horizontal="center" wrapText="1"/>
    </xf>
    <xf numFmtId="0" fontId="1" fillId="0" borderId="5" xfId="0" applyFont="1" applyBorder="1"/>
    <xf numFmtId="0" fontId="0" fillId="0" borderId="6" xfId="0" applyBorder="1"/>
    <xf numFmtId="0" fontId="0" fillId="3" borderId="0" xfId="0" applyFill="1"/>
    <xf numFmtId="0" fontId="0" fillId="4" borderId="0" xfId="0" applyFill="1"/>
    <xf numFmtId="0" fontId="0" fillId="2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" fillId="0" borderId="9" xfId="0" applyFont="1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12" xfId="0" applyFont="1" applyBorder="1"/>
    <xf numFmtId="0" fontId="1" fillId="0" borderId="13" xfId="0" applyFont="1" applyBorder="1"/>
    <xf numFmtId="164" fontId="3" fillId="0" borderId="14" xfId="1" applyNumberFormat="1" applyBorder="1"/>
    <xf numFmtId="164" fontId="6" fillId="0" borderId="12" xfId="1" applyNumberFormat="1" applyFont="1" applyBorder="1"/>
    <xf numFmtId="0" fontId="1" fillId="0" borderId="11" xfId="0" applyFont="1" applyBorder="1"/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1" fillId="0" borderId="17" xfId="0" applyFont="1" applyBorder="1"/>
    <xf numFmtId="0" fontId="1" fillId="0" borderId="18" xfId="0" applyFont="1" applyBorder="1"/>
    <xf numFmtId="0" fontId="5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10" fontId="6" fillId="0" borderId="3" xfId="1" applyNumberFormat="1" applyFont="1" applyBorder="1" applyAlignment="1">
      <alignment horizontal="center"/>
    </xf>
    <xf numFmtId="10" fontId="6" fillId="0" borderId="4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center" wrapText="1"/>
    </xf>
    <xf numFmtId="9" fontId="0" fillId="0" borderId="3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 xr:uid="{1925F6B4-791B-45EF-BA30-503829F27E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96A49-0366-4997-828F-40B8EE1270C6}">
  <dimension ref="A1:V26"/>
  <sheetViews>
    <sheetView tabSelected="1" workbookViewId="0">
      <selection activeCell="A3" sqref="A3"/>
    </sheetView>
  </sheetViews>
  <sheetFormatPr defaultRowHeight="14.4" x14ac:dyDescent="0.3"/>
  <cols>
    <col min="1" max="1" width="74.5546875" bestFit="1" customWidth="1"/>
    <col min="3" max="6" width="8.88671875" hidden="1" customWidth="1"/>
    <col min="7" max="7" width="9.109375" customWidth="1"/>
    <col min="8" max="8" width="9.6640625" customWidth="1"/>
    <col min="9" max="9" width="11.77734375" customWidth="1"/>
    <col min="10" max="10" width="8.88671875" customWidth="1"/>
  </cols>
  <sheetData>
    <row r="1" spans="1:22" ht="16.2" thickBot="1" x14ac:dyDescent="0.35">
      <c r="A1" s="32" t="s">
        <v>0</v>
      </c>
      <c r="B1" s="3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1" thickBot="1" x14ac:dyDescent="0.4">
      <c r="A2" s="2" t="s">
        <v>29</v>
      </c>
      <c r="C2" s="28" t="s">
        <v>1</v>
      </c>
      <c r="D2" s="29"/>
      <c r="E2" s="28" t="s">
        <v>1</v>
      </c>
      <c r="F2" s="29"/>
      <c r="G2" s="28" t="s">
        <v>1</v>
      </c>
      <c r="H2" s="29"/>
      <c r="I2" s="28" t="s">
        <v>1</v>
      </c>
      <c r="J2" s="29"/>
      <c r="K2" s="28" t="s">
        <v>26</v>
      </c>
      <c r="L2" s="29"/>
      <c r="M2" s="28" t="s">
        <v>26</v>
      </c>
      <c r="N2" s="29"/>
      <c r="O2" s="28" t="s">
        <v>26</v>
      </c>
      <c r="P2" s="29"/>
    </row>
    <row r="3" spans="1:22" ht="16.2" thickBot="1" x14ac:dyDescent="0.35">
      <c r="C3" s="28" t="s">
        <v>2</v>
      </c>
      <c r="D3" s="29"/>
      <c r="E3" s="28" t="s">
        <v>3</v>
      </c>
      <c r="F3" s="29"/>
      <c r="G3" s="28" t="s">
        <v>4</v>
      </c>
      <c r="H3" s="29"/>
      <c r="I3" s="28" t="s">
        <v>5</v>
      </c>
      <c r="J3" s="29"/>
      <c r="K3" s="28" t="s">
        <v>6</v>
      </c>
      <c r="L3" s="29"/>
      <c r="M3" s="28" t="s">
        <v>7</v>
      </c>
      <c r="N3" s="29"/>
      <c r="O3" s="28" t="s">
        <v>28</v>
      </c>
      <c r="P3" s="29"/>
    </row>
    <row r="4" spans="1:22" ht="16.2" thickBot="1" x14ac:dyDescent="0.35">
      <c r="A4" s="3" t="s">
        <v>8</v>
      </c>
      <c r="B4" s="4"/>
      <c r="C4" s="34"/>
      <c r="D4" s="34"/>
      <c r="E4" s="34"/>
      <c r="F4" s="35"/>
    </row>
    <row r="5" spans="1:22" ht="15" thickBot="1" x14ac:dyDescent="0.35">
      <c r="A5" s="13" t="s">
        <v>9</v>
      </c>
      <c r="B5" s="14"/>
      <c r="C5" s="36">
        <v>0.08</v>
      </c>
      <c r="D5" s="37"/>
      <c r="E5" s="38">
        <v>5.1999999999999998E-2</v>
      </c>
      <c r="F5" s="39"/>
      <c r="G5" s="30">
        <v>1.052</v>
      </c>
      <c r="H5" s="31"/>
      <c r="I5" s="30">
        <v>1.0529999999999999</v>
      </c>
      <c r="J5" s="31"/>
      <c r="K5" s="30">
        <v>1.0489999999999999</v>
      </c>
      <c r="L5" s="31"/>
      <c r="M5" s="30">
        <v>1.046</v>
      </c>
      <c r="N5" s="31"/>
      <c r="O5" s="30">
        <v>1.046</v>
      </c>
      <c r="P5" s="31"/>
    </row>
    <row r="6" spans="1:22" x14ac:dyDescent="0.3">
      <c r="A6" s="15" t="s">
        <v>10</v>
      </c>
      <c r="B6" s="16"/>
      <c r="C6" s="17">
        <v>9.9129690930787467E-4</v>
      </c>
      <c r="D6" s="18">
        <v>1.3382508275656291E-2</v>
      </c>
      <c r="E6" s="17">
        <f t="shared" ref="E6:E13" si="0">D6*E$5</f>
        <v>6.9589043033412706E-4</v>
      </c>
      <c r="F6" s="19">
        <f>D6+E6</f>
        <v>1.4078398705990418E-2</v>
      </c>
      <c r="G6" s="20">
        <f t="shared" ref="G6:G13" si="1">+H6-F6</f>
        <v>7.3207673271150249E-4</v>
      </c>
      <c r="H6" s="21">
        <f>+F6*$G$5</f>
        <v>1.481047543870192E-2</v>
      </c>
      <c r="I6" s="20">
        <f t="shared" ref="I6:I13" si="2">+J6-H6</f>
        <v>7.8495519825120055E-4</v>
      </c>
      <c r="J6" s="21">
        <f>+H6*$I$5</f>
        <v>1.5595430636953121E-2</v>
      </c>
      <c r="K6" s="20">
        <f t="shared" ref="K6:K13" si="3">+L6-J6</f>
        <v>7.641761012107031E-4</v>
      </c>
      <c r="L6" s="21">
        <f>J6*$K$5</f>
        <v>1.6359606738163824E-2</v>
      </c>
      <c r="M6" s="20">
        <f t="shared" ref="M6:M13" si="4">+N6-L6</f>
        <v>7.5254190995553694E-4</v>
      </c>
      <c r="N6" s="21">
        <f>L6*$M$5</f>
        <v>1.7112148648119361E-2</v>
      </c>
      <c r="O6" s="20">
        <f t="shared" ref="O6:O13" si="5">+P6-N6</f>
        <v>7.871588378134918E-4</v>
      </c>
      <c r="P6" s="21">
        <f>N6*$O$5</f>
        <v>1.7899307485932853E-2</v>
      </c>
    </row>
    <row r="7" spans="1:22" x14ac:dyDescent="0.3">
      <c r="A7" s="15" t="s">
        <v>11</v>
      </c>
      <c r="B7" s="16"/>
      <c r="C7" s="16">
        <v>2.6170871999999998E-3</v>
      </c>
      <c r="D7" s="22">
        <v>3.5330677200000001E-2</v>
      </c>
      <c r="E7" s="16">
        <f t="shared" si="0"/>
        <v>1.8371952143999999E-3</v>
      </c>
      <c r="F7" s="23">
        <f t="shared" ref="F7:F13" si="6">D7+E7</f>
        <v>3.7167872414399998E-2</v>
      </c>
      <c r="G7" s="20">
        <f t="shared" si="1"/>
        <v>1.9327293655488006E-3</v>
      </c>
      <c r="H7" s="21">
        <f t="shared" ref="H7:H13" si="7">+F7*$G$5</f>
        <v>3.9100601779948799E-2</v>
      </c>
      <c r="I7" s="20">
        <f t="shared" si="2"/>
        <v>2.0723318943372815E-3</v>
      </c>
      <c r="J7" s="21">
        <f t="shared" ref="J7:J13" si="8">+H7*$I$5</f>
        <v>4.117293367428608E-2</v>
      </c>
      <c r="K7" s="20">
        <f t="shared" si="3"/>
        <v>2.017473750040015E-3</v>
      </c>
      <c r="L7" s="21">
        <f t="shared" ref="L7:L13" si="9">J7*$K$5</f>
        <v>4.3190407424326095E-2</v>
      </c>
      <c r="M7" s="20">
        <f t="shared" si="4"/>
        <v>1.9867587415190041E-3</v>
      </c>
      <c r="N7" s="21">
        <f t="shared" ref="N7:N13" si="10">L7*$M$5</f>
        <v>4.5177166165845099E-2</v>
      </c>
      <c r="O7" s="20">
        <f t="shared" si="5"/>
        <v>2.0781496436288738E-3</v>
      </c>
      <c r="P7" s="21">
        <f t="shared" ref="P7:P13" si="11">N7*$O$5</f>
        <v>4.7255315809473973E-2</v>
      </c>
    </row>
    <row r="8" spans="1:22" x14ac:dyDescent="0.3">
      <c r="A8" s="15" t="s">
        <v>12</v>
      </c>
      <c r="B8" s="16"/>
      <c r="C8" s="16">
        <v>2.4782422732696867E-4</v>
      </c>
      <c r="D8" s="22">
        <v>3.3456270689140727E-3</v>
      </c>
      <c r="E8" s="16">
        <f t="shared" si="0"/>
        <v>1.7397260758353177E-4</v>
      </c>
      <c r="F8" s="23">
        <f t="shared" si="6"/>
        <v>3.5195996764976045E-3</v>
      </c>
      <c r="G8" s="20">
        <f t="shared" si="1"/>
        <v>1.8301918317787562E-4</v>
      </c>
      <c r="H8" s="21">
        <f t="shared" si="7"/>
        <v>3.7026188596754801E-3</v>
      </c>
      <c r="I8" s="20">
        <f t="shared" si="2"/>
        <v>1.9623879956280014E-4</v>
      </c>
      <c r="J8" s="21">
        <f t="shared" si="8"/>
        <v>3.8988576592382802E-3</v>
      </c>
      <c r="K8" s="20">
        <f t="shared" si="3"/>
        <v>1.9104402530267578E-4</v>
      </c>
      <c r="L8" s="21">
        <f t="shared" si="9"/>
        <v>4.089901684540956E-3</v>
      </c>
      <c r="M8" s="20">
        <f t="shared" si="4"/>
        <v>1.8813547748888423E-4</v>
      </c>
      <c r="N8" s="21">
        <f t="shared" si="10"/>
        <v>4.2780371620298402E-3</v>
      </c>
      <c r="O8" s="20">
        <f t="shared" si="5"/>
        <v>1.9678970945337295E-4</v>
      </c>
      <c r="P8" s="21">
        <f t="shared" si="11"/>
        <v>4.4748268714832132E-3</v>
      </c>
    </row>
    <row r="9" spans="1:22" x14ac:dyDescent="0.3">
      <c r="A9" s="15" t="s">
        <v>13</v>
      </c>
      <c r="B9" s="16"/>
      <c r="C9" s="16">
        <v>1.7505600000000017E-3</v>
      </c>
      <c r="D9" s="22">
        <v>2.3632560000000004E-2</v>
      </c>
      <c r="E9" s="16">
        <f t="shared" si="0"/>
        <v>1.2288931200000002E-3</v>
      </c>
      <c r="F9" s="23">
        <f t="shared" si="6"/>
        <v>2.4861453120000005E-2</v>
      </c>
      <c r="G9" s="20">
        <f t="shared" si="1"/>
        <v>1.2927955622400004E-3</v>
      </c>
      <c r="H9" s="21">
        <f t="shared" si="7"/>
        <v>2.6154248682240006E-2</v>
      </c>
      <c r="I9" s="20">
        <f t="shared" si="2"/>
        <v>1.3861751801587177E-3</v>
      </c>
      <c r="J9" s="21">
        <f t="shared" si="8"/>
        <v>2.7540423862398723E-2</v>
      </c>
      <c r="K9" s="20">
        <f t="shared" si="3"/>
        <v>1.3494807692575363E-3</v>
      </c>
      <c r="L9" s="21">
        <f t="shared" si="9"/>
        <v>2.888990463165626E-2</v>
      </c>
      <c r="M9" s="20">
        <f t="shared" si="4"/>
        <v>1.328935613056189E-3</v>
      </c>
      <c r="N9" s="21">
        <f t="shared" si="10"/>
        <v>3.0218840244712449E-2</v>
      </c>
      <c r="O9" s="20">
        <f t="shared" si="5"/>
        <v>1.390066651256773E-3</v>
      </c>
      <c r="P9" s="21">
        <f t="shared" si="11"/>
        <v>3.1608906895969222E-2</v>
      </c>
    </row>
    <row r="10" spans="1:22" x14ac:dyDescent="0.3">
      <c r="A10" s="15" t="s">
        <v>14</v>
      </c>
      <c r="B10" s="16"/>
      <c r="C10" s="16">
        <v>4.2909530657280065E-3</v>
      </c>
      <c r="D10" s="22">
        <v>5.7927866387328011E-2</v>
      </c>
      <c r="E10" s="16">
        <f t="shared" si="0"/>
        <v>3.0122490521410565E-3</v>
      </c>
      <c r="F10" s="23">
        <f t="shared" si="6"/>
        <v>6.0940115439469068E-2</v>
      </c>
      <c r="G10" s="20">
        <f t="shared" si="1"/>
        <v>3.1688860028523877E-3</v>
      </c>
      <c r="H10" s="21">
        <f t="shared" si="7"/>
        <v>6.4109001442321456E-2</v>
      </c>
      <c r="I10" s="20">
        <f t="shared" si="2"/>
        <v>3.3977770764430371E-3</v>
      </c>
      <c r="J10" s="21">
        <f t="shared" si="8"/>
        <v>6.7506778518764493E-2</v>
      </c>
      <c r="K10" s="20">
        <f t="shared" si="3"/>
        <v>3.3078321474194622E-3</v>
      </c>
      <c r="L10" s="21">
        <f t="shared" si="9"/>
        <v>7.0814610666183955E-2</v>
      </c>
      <c r="M10" s="20">
        <f t="shared" si="4"/>
        <v>3.2574720906444615E-3</v>
      </c>
      <c r="N10" s="21">
        <f t="shared" si="10"/>
        <v>7.4072082756828417E-2</v>
      </c>
      <c r="O10" s="20">
        <f t="shared" si="5"/>
        <v>3.4073158068141096E-3</v>
      </c>
      <c r="P10" s="21">
        <f t="shared" si="11"/>
        <v>7.7479398563642526E-2</v>
      </c>
    </row>
    <row r="11" spans="1:22" x14ac:dyDescent="0.3">
      <c r="A11" s="15" t="s">
        <v>27</v>
      </c>
      <c r="B11" s="16"/>
      <c r="C11" s="16">
        <v>9.1755756449280051E-3</v>
      </c>
      <c r="D11" s="22">
        <v>0.12387027120652801</v>
      </c>
      <c r="E11" s="16">
        <f t="shared" si="0"/>
        <v>6.4412541027394563E-3</v>
      </c>
      <c r="F11" s="23">
        <f t="shared" si="6"/>
        <v>0.13031152530926746</v>
      </c>
      <c r="G11" s="20">
        <f t="shared" si="1"/>
        <v>6.7761993160819212E-3</v>
      </c>
      <c r="H11" s="21">
        <f t="shared" si="7"/>
        <v>0.13708772462534938</v>
      </c>
      <c r="I11" s="20">
        <f t="shared" si="2"/>
        <v>7.265649405143515E-3</v>
      </c>
      <c r="J11" s="21">
        <f t="shared" si="8"/>
        <v>0.14435337403049289</v>
      </c>
      <c r="K11" s="20">
        <f t="shared" si="3"/>
        <v>7.0733153274941396E-3</v>
      </c>
      <c r="L11" s="21">
        <f t="shared" si="9"/>
        <v>0.15142668935798703</v>
      </c>
      <c r="M11" s="20">
        <f t="shared" si="4"/>
        <v>6.9656277104674091E-3</v>
      </c>
      <c r="N11" s="21">
        <f t="shared" si="10"/>
        <v>0.15839231706845444</v>
      </c>
      <c r="O11" s="20">
        <f t="shared" si="5"/>
        <v>7.2860465851489198E-3</v>
      </c>
      <c r="P11" s="21">
        <f t="shared" si="11"/>
        <v>0.16567836365360336</v>
      </c>
    </row>
    <row r="12" spans="1:22" x14ac:dyDescent="0.3">
      <c r="A12" s="15" t="s">
        <v>16</v>
      </c>
      <c r="B12" s="16"/>
      <c r="C12" s="16">
        <v>2.4782422732696867E-4</v>
      </c>
      <c r="D12" s="22">
        <v>3.3456270689140727E-3</v>
      </c>
      <c r="E12" s="16">
        <f t="shared" si="0"/>
        <v>1.7397260758353177E-4</v>
      </c>
      <c r="F12" s="23">
        <f t="shared" si="6"/>
        <v>3.5195996764976045E-3</v>
      </c>
      <c r="G12" s="20">
        <f t="shared" si="1"/>
        <v>1.8301918317787562E-4</v>
      </c>
      <c r="H12" s="21">
        <f t="shared" si="7"/>
        <v>3.7026188596754801E-3</v>
      </c>
      <c r="I12" s="20">
        <f t="shared" si="2"/>
        <v>1.9623879956280014E-4</v>
      </c>
      <c r="J12" s="21">
        <f t="shared" si="8"/>
        <v>3.8988576592382802E-3</v>
      </c>
      <c r="K12" s="20">
        <f t="shared" si="3"/>
        <v>1.9104402530267578E-4</v>
      </c>
      <c r="L12" s="21">
        <f t="shared" si="9"/>
        <v>4.089901684540956E-3</v>
      </c>
      <c r="M12" s="20">
        <f t="shared" si="4"/>
        <v>1.8813547748888423E-4</v>
      </c>
      <c r="N12" s="21">
        <f t="shared" si="10"/>
        <v>4.2780371620298402E-3</v>
      </c>
      <c r="O12" s="20">
        <f t="shared" si="5"/>
        <v>1.9678970945337295E-4</v>
      </c>
      <c r="P12" s="21">
        <f t="shared" si="11"/>
        <v>4.4748268714832132E-3</v>
      </c>
    </row>
    <row r="13" spans="1:22" ht="15" thickBot="1" x14ac:dyDescent="0.35">
      <c r="A13" s="24" t="s">
        <v>17</v>
      </c>
      <c r="B13" s="25"/>
      <c r="C13" s="25">
        <v>2.4782422732696867E-4</v>
      </c>
      <c r="D13" s="26">
        <v>3.3456270689140727E-3</v>
      </c>
      <c r="E13" s="25">
        <f t="shared" si="0"/>
        <v>1.7397260758353177E-4</v>
      </c>
      <c r="F13" s="27">
        <f t="shared" si="6"/>
        <v>3.5195996764976045E-3</v>
      </c>
      <c r="G13" s="20">
        <f t="shared" si="1"/>
        <v>1.8301918317787562E-4</v>
      </c>
      <c r="H13" s="21">
        <f t="shared" si="7"/>
        <v>3.7026188596754801E-3</v>
      </c>
      <c r="I13" s="20">
        <f t="shared" si="2"/>
        <v>1.9623879956280014E-4</v>
      </c>
      <c r="J13" s="21">
        <f t="shared" si="8"/>
        <v>3.8988576592382802E-3</v>
      </c>
      <c r="K13" s="20">
        <f t="shared" si="3"/>
        <v>1.9104402530267578E-4</v>
      </c>
      <c r="L13" s="21">
        <f t="shared" si="9"/>
        <v>4.089901684540956E-3</v>
      </c>
      <c r="M13" s="20">
        <f t="shared" si="4"/>
        <v>1.8813547748888423E-4</v>
      </c>
      <c r="N13" s="21">
        <f t="shared" si="10"/>
        <v>4.2780371620298402E-3</v>
      </c>
      <c r="O13" s="20">
        <f t="shared" si="5"/>
        <v>1.9678970945337295E-4</v>
      </c>
      <c r="P13" s="21">
        <f t="shared" si="11"/>
        <v>4.4748268714832132E-3</v>
      </c>
    </row>
    <row r="16" spans="1:22" hidden="1" x14ac:dyDescent="0.3"/>
    <row r="17" spans="1:1" hidden="1" x14ac:dyDescent="0.3"/>
    <row r="18" spans="1:1" hidden="1" x14ac:dyDescent="0.3">
      <c r="A18" s="5" t="s">
        <v>18</v>
      </c>
    </row>
    <row r="19" spans="1:1" hidden="1" x14ac:dyDescent="0.3">
      <c r="A19" s="6" t="s">
        <v>19</v>
      </c>
    </row>
    <row r="20" spans="1:1" hidden="1" x14ac:dyDescent="0.3">
      <c r="A20" s="7" t="s">
        <v>20</v>
      </c>
    </row>
    <row r="21" spans="1:1" hidden="1" x14ac:dyDescent="0.3">
      <c r="A21" s="8" t="s">
        <v>21</v>
      </c>
    </row>
    <row r="22" spans="1:1" hidden="1" x14ac:dyDescent="0.3">
      <c r="A22" s="9" t="s">
        <v>22</v>
      </c>
    </row>
    <row r="23" spans="1:1" hidden="1" x14ac:dyDescent="0.3">
      <c r="A23" s="10" t="s">
        <v>23</v>
      </c>
    </row>
    <row r="24" spans="1:1" hidden="1" x14ac:dyDescent="0.3">
      <c r="A24" s="11" t="s">
        <v>24</v>
      </c>
    </row>
    <row r="25" spans="1:1" hidden="1" x14ac:dyDescent="0.3">
      <c r="A25" s="12" t="s">
        <v>25</v>
      </c>
    </row>
    <row r="26" spans="1:1" hidden="1" x14ac:dyDescent="0.3">
      <c r="A26" t="s">
        <v>15</v>
      </c>
    </row>
  </sheetData>
  <mergeCells count="24">
    <mergeCell ref="K5:L5"/>
    <mergeCell ref="M5:N5"/>
    <mergeCell ref="C4:D4"/>
    <mergeCell ref="E4:F4"/>
    <mergeCell ref="C5:D5"/>
    <mergeCell ref="E5:F5"/>
    <mergeCell ref="G5:H5"/>
    <mergeCell ref="I5:J5"/>
    <mergeCell ref="O2:P2"/>
    <mergeCell ref="O3:P3"/>
    <mergeCell ref="O5:P5"/>
    <mergeCell ref="A1:B1"/>
    <mergeCell ref="C2:D2"/>
    <mergeCell ref="E2:F2"/>
    <mergeCell ref="G2:H2"/>
    <mergeCell ref="I2:J2"/>
    <mergeCell ref="M2:N2"/>
    <mergeCell ref="C3:D3"/>
    <mergeCell ref="E3:F3"/>
    <mergeCell ref="G3:H3"/>
    <mergeCell ref="I3:J3"/>
    <mergeCell ref="K3:L3"/>
    <mergeCell ref="M3:N3"/>
    <mergeCell ref="K2:L2"/>
  </mergeCells>
  <phoneticPr fontId="9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 Harmse</dc:creator>
  <cp:lastModifiedBy>Rethabile Masikane</cp:lastModifiedBy>
  <dcterms:created xsi:type="dcterms:W3CDTF">2024-03-22T06:43:02Z</dcterms:created>
  <dcterms:modified xsi:type="dcterms:W3CDTF">2024-05-16T10:01:09Z</dcterms:modified>
</cp:coreProperties>
</file>