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sikane\Documents\Documents\work\Budget\Final Budget 2024 25\Tariffs 2024 25\"/>
    </mc:Choice>
  </mc:AlternateContent>
  <xr:revisionPtr revIDLastSave="0" documentId="13_ncr:1_{3D92268E-1782-4ECF-BCC7-1118701381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N59" i="1" l="1"/>
  <c r="N71" i="1"/>
  <c r="N72" i="1"/>
  <c r="N87" i="1"/>
  <c r="N88" i="1"/>
  <c r="N91" i="1"/>
  <c r="N109" i="1"/>
  <c r="N110" i="1"/>
  <c r="N118" i="1"/>
  <c r="N119" i="1"/>
  <c r="N126" i="1"/>
  <c r="N132" i="1"/>
  <c r="N133" i="1"/>
  <c r="N134" i="1"/>
  <c r="N136" i="1"/>
  <c r="M75" i="1"/>
  <c r="N75" i="1" s="1"/>
  <c r="J126" i="1"/>
  <c r="K126" i="1" s="1"/>
  <c r="L126" i="1" s="1"/>
  <c r="M126" i="1" s="1"/>
  <c r="J137" i="1"/>
  <c r="K137" i="1" s="1"/>
  <c r="L137" i="1" s="1"/>
  <c r="M137" i="1" s="1"/>
  <c r="N137" i="1" s="1"/>
  <c r="J136" i="1"/>
  <c r="K136" i="1" s="1"/>
  <c r="L136" i="1" s="1"/>
  <c r="M136" i="1" s="1"/>
  <c r="J135" i="1"/>
  <c r="K135" i="1" s="1"/>
  <c r="L135" i="1" s="1"/>
  <c r="M135" i="1" s="1"/>
  <c r="N135" i="1" s="1"/>
  <c r="J134" i="1"/>
  <c r="K134" i="1" s="1"/>
  <c r="L134" i="1" s="1"/>
  <c r="M134" i="1" s="1"/>
  <c r="J133" i="1"/>
  <c r="K133" i="1" s="1"/>
  <c r="L133" i="1" s="1"/>
  <c r="M133" i="1" s="1"/>
  <c r="J132" i="1"/>
  <c r="K132" i="1" s="1"/>
  <c r="L132" i="1" s="1"/>
  <c r="M132" i="1" s="1"/>
  <c r="J131" i="1"/>
  <c r="K131" i="1" s="1"/>
  <c r="L131" i="1" s="1"/>
  <c r="M131" i="1" s="1"/>
  <c r="N131" i="1" s="1"/>
  <c r="J130" i="1"/>
  <c r="K130" i="1" s="1"/>
  <c r="L130" i="1" s="1"/>
  <c r="M130" i="1" s="1"/>
  <c r="N130" i="1" s="1"/>
  <c r="J129" i="1"/>
  <c r="K129" i="1" s="1"/>
  <c r="L129" i="1" s="1"/>
  <c r="M129" i="1" s="1"/>
  <c r="N129" i="1" s="1"/>
  <c r="J122" i="1"/>
  <c r="K122" i="1" s="1"/>
  <c r="L122" i="1" s="1"/>
  <c r="M122" i="1" s="1"/>
  <c r="N122" i="1" s="1"/>
  <c r="J121" i="1"/>
  <c r="K121" i="1" s="1"/>
  <c r="L121" i="1" s="1"/>
  <c r="M121" i="1" s="1"/>
  <c r="N121" i="1" s="1"/>
  <c r="J119" i="1"/>
  <c r="K119" i="1" s="1"/>
  <c r="L119" i="1" s="1"/>
  <c r="M119" i="1" s="1"/>
  <c r="J118" i="1"/>
  <c r="K118" i="1" s="1"/>
  <c r="L118" i="1" s="1"/>
  <c r="M118" i="1" s="1"/>
  <c r="J116" i="1"/>
  <c r="K116" i="1" s="1"/>
  <c r="L116" i="1" s="1"/>
  <c r="M116" i="1" s="1"/>
  <c r="N116" i="1" s="1"/>
  <c r="J115" i="1"/>
  <c r="K115" i="1" s="1"/>
  <c r="L115" i="1" s="1"/>
  <c r="M115" i="1" s="1"/>
  <c r="N115" i="1" s="1"/>
  <c r="J111" i="1"/>
  <c r="K111" i="1" s="1"/>
  <c r="L111" i="1" s="1"/>
  <c r="M111" i="1" s="1"/>
  <c r="N111" i="1" s="1"/>
  <c r="J109" i="1"/>
  <c r="K109" i="1" s="1"/>
  <c r="L109" i="1" s="1"/>
  <c r="M109" i="1" s="1"/>
  <c r="J108" i="1"/>
  <c r="K108" i="1" s="1"/>
  <c r="L108" i="1" s="1"/>
  <c r="M108" i="1" s="1"/>
  <c r="N108" i="1" s="1"/>
  <c r="K94" i="1"/>
  <c r="L94" i="1" s="1"/>
  <c r="M94" i="1" s="1"/>
  <c r="N94" i="1" s="1"/>
  <c r="K91" i="1"/>
  <c r="L91" i="1" s="1"/>
  <c r="M91" i="1" s="1"/>
  <c r="K90" i="1"/>
  <c r="L90" i="1" s="1"/>
  <c r="M90" i="1" s="1"/>
  <c r="N90" i="1" s="1"/>
  <c r="K89" i="1"/>
  <c r="L89" i="1" s="1"/>
  <c r="M89" i="1" s="1"/>
  <c r="N89" i="1" s="1"/>
  <c r="K88" i="1"/>
  <c r="L88" i="1" s="1"/>
  <c r="M88" i="1" s="1"/>
  <c r="K87" i="1"/>
  <c r="L87" i="1" s="1"/>
  <c r="M87" i="1" s="1"/>
  <c r="K78" i="1"/>
  <c r="L78" i="1" s="1"/>
  <c r="M78" i="1" s="1"/>
  <c r="N78" i="1" s="1"/>
  <c r="J77" i="1"/>
  <c r="K77" i="1" s="1"/>
  <c r="L77" i="1" s="1"/>
  <c r="M77" i="1" s="1"/>
  <c r="N77" i="1" s="1"/>
  <c r="J76" i="1"/>
  <c r="K76" i="1" s="1"/>
  <c r="L76" i="1" s="1"/>
  <c r="M76" i="1" s="1"/>
  <c r="N76" i="1" s="1"/>
  <c r="J75" i="1"/>
  <c r="K75" i="1" s="1"/>
  <c r="L75" i="1" s="1"/>
  <c r="J74" i="1"/>
  <c r="K74" i="1" s="1"/>
  <c r="L74" i="1" s="1"/>
  <c r="M74" i="1" s="1"/>
  <c r="N74" i="1" s="1"/>
  <c r="J73" i="1"/>
  <c r="K73" i="1" s="1"/>
  <c r="L73" i="1" s="1"/>
  <c r="M73" i="1" s="1"/>
  <c r="N73" i="1" s="1"/>
  <c r="J72" i="1"/>
  <c r="K72" i="1" s="1"/>
  <c r="L72" i="1" s="1"/>
  <c r="M72" i="1" s="1"/>
  <c r="J71" i="1"/>
  <c r="K71" i="1" s="1"/>
  <c r="L71" i="1" s="1"/>
  <c r="M71" i="1" s="1"/>
  <c r="J70" i="1"/>
  <c r="K70" i="1" s="1"/>
  <c r="L70" i="1" s="1"/>
  <c r="M70" i="1" s="1"/>
  <c r="N70" i="1" s="1"/>
  <c r="K61" i="1"/>
  <c r="L61" i="1" s="1"/>
  <c r="M61" i="1" s="1"/>
  <c r="N61" i="1" s="1"/>
  <c r="K60" i="1"/>
  <c r="L60" i="1" s="1"/>
  <c r="M60" i="1" s="1"/>
  <c r="N60" i="1" s="1"/>
  <c r="K59" i="1"/>
  <c r="L59" i="1" s="1"/>
  <c r="M59" i="1" s="1"/>
  <c r="H91" i="1"/>
  <c r="H90" i="1"/>
  <c r="H89" i="1"/>
  <c r="H87" i="1"/>
  <c r="I107" i="1"/>
  <c r="J107" i="1" s="1"/>
  <c r="K107" i="1" s="1"/>
  <c r="L107" i="1" s="1"/>
  <c r="M107" i="1" s="1"/>
  <c r="N107" i="1" s="1"/>
  <c r="I97" i="1"/>
  <c r="J97" i="1" s="1"/>
  <c r="K97" i="1" s="1"/>
  <c r="L97" i="1" s="1"/>
  <c r="M97" i="1" s="1"/>
  <c r="N97" i="1" s="1"/>
  <c r="K65" i="1"/>
  <c r="L65" i="1" s="1"/>
  <c r="M65" i="1" s="1"/>
  <c r="N65" i="1" s="1"/>
  <c r="F88" i="1"/>
  <c r="G88" i="1" s="1"/>
  <c r="H88" i="1" s="1"/>
  <c r="F106" i="1" l="1"/>
  <c r="F98" i="1"/>
  <c r="G98" i="1" s="1"/>
  <c r="F86" i="1"/>
  <c r="G86" i="1" s="1"/>
  <c r="F85" i="1"/>
  <c r="G85" i="1" s="1"/>
  <c r="F82" i="1"/>
  <c r="G82" i="1" s="1"/>
  <c r="H82" i="1" s="1"/>
  <c r="I82" i="1" s="1"/>
  <c r="J82" i="1" s="1"/>
  <c r="K82" i="1" s="1"/>
  <c r="L82" i="1" s="1"/>
  <c r="M82" i="1" s="1"/>
  <c r="N82" i="1" s="1"/>
  <c r="F81" i="1"/>
  <c r="G81" i="1" s="1"/>
  <c r="H81" i="1" s="1"/>
  <c r="I81" i="1" s="1"/>
  <c r="J81" i="1" s="1"/>
  <c r="K81" i="1" s="1"/>
  <c r="L81" i="1" s="1"/>
  <c r="M81" i="1" s="1"/>
  <c r="N81" i="1" s="1"/>
  <c r="F64" i="1"/>
  <c r="G64" i="1" s="1"/>
  <c r="H64" i="1" s="1"/>
  <c r="I64" i="1" s="1"/>
  <c r="J64" i="1" s="1"/>
  <c r="K64" i="1" s="1"/>
  <c r="L64" i="1" s="1"/>
  <c r="M64" i="1" s="1"/>
  <c r="N64" i="1" s="1"/>
  <c r="F58" i="1"/>
  <c r="G58" i="1" s="1"/>
  <c r="H58" i="1" s="1"/>
  <c r="I58" i="1" s="1"/>
  <c r="J58" i="1" s="1"/>
  <c r="K58" i="1" s="1"/>
  <c r="L58" i="1" s="1"/>
  <c r="M58" i="1" s="1"/>
  <c r="N58" i="1" s="1"/>
  <c r="F57" i="1"/>
  <c r="G57" i="1" s="1"/>
  <c r="H57" i="1" s="1"/>
  <c r="I57" i="1" s="1"/>
  <c r="J57" i="1" s="1"/>
  <c r="K57" i="1" s="1"/>
  <c r="L57" i="1" s="1"/>
  <c r="M57" i="1" s="1"/>
  <c r="N57" i="1" s="1"/>
  <c r="F105" i="1"/>
  <c r="G105" i="1" s="1"/>
  <c r="F54" i="1"/>
  <c r="G54" i="1" s="1"/>
  <c r="H54" i="1" s="1"/>
  <c r="I54" i="1" s="1"/>
  <c r="J54" i="1" s="1"/>
  <c r="K54" i="1" s="1"/>
  <c r="L54" i="1" s="1"/>
  <c r="M54" i="1" s="1"/>
  <c r="N54" i="1" s="1"/>
  <c r="F53" i="1"/>
  <c r="G53" i="1" s="1"/>
  <c r="H53" i="1" s="1"/>
  <c r="I53" i="1" s="1"/>
  <c r="J53" i="1" s="1"/>
  <c r="K53" i="1" s="1"/>
  <c r="L53" i="1" s="1"/>
  <c r="M53" i="1" s="1"/>
  <c r="N53" i="1" s="1"/>
  <c r="F49" i="1"/>
  <c r="G49" i="1" s="1"/>
  <c r="H49" i="1" s="1"/>
  <c r="I49" i="1" s="1"/>
  <c r="J49" i="1" s="1"/>
  <c r="K49" i="1" s="1"/>
  <c r="L49" i="1" s="1"/>
  <c r="M49" i="1" s="1"/>
  <c r="N49" i="1" s="1"/>
  <c r="F48" i="1"/>
  <c r="G48" i="1" s="1"/>
  <c r="H48" i="1" s="1"/>
  <c r="I48" i="1" s="1"/>
  <c r="J48" i="1" s="1"/>
  <c r="K48" i="1" s="1"/>
  <c r="L48" i="1" s="1"/>
  <c r="M48" i="1" s="1"/>
  <c r="N48" i="1" s="1"/>
  <c r="F47" i="1"/>
  <c r="G47" i="1" s="1"/>
  <c r="H47" i="1" s="1"/>
  <c r="I47" i="1" s="1"/>
  <c r="J47" i="1" s="1"/>
  <c r="K47" i="1" s="1"/>
  <c r="L47" i="1" s="1"/>
  <c r="M47" i="1" s="1"/>
  <c r="N47" i="1" s="1"/>
  <c r="F46" i="1"/>
  <c r="G46" i="1" s="1"/>
  <c r="H46" i="1" s="1"/>
  <c r="I46" i="1" s="1"/>
  <c r="J46" i="1" s="1"/>
  <c r="K46" i="1" s="1"/>
  <c r="L46" i="1" s="1"/>
  <c r="M46" i="1" s="1"/>
  <c r="N46" i="1" s="1"/>
  <c r="F45" i="1"/>
  <c r="G45" i="1" s="1"/>
  <c r="H45" i="1" s="1"/>
  <c r="I45" i="1" s="1"/>
  <c r="J45" i="1" s="1"/>
  <c r="K45" i="1" s="1"/>
  <c r="L45" i="1" s="1"/>
  <c r="M45" i="1" s="1"/>
  <c r="N45" i="1" s="1"/>
</calcChain>
</file>

<file path=xl/sharedStrings.xml><?xml version="1.0" encoding="utf-8"?>
<sst xmlns="http://schemas.openxmlformats.org/spreadsheetml/2006/main" count="417" uniqueCount="204">
  <si>
    <t>DESCRIPTION</t>
  </si>
  <si>
    <t>NEW BUILDING PLAN APPROVAL</t>
  </si>
  <si>
    <t>NEW SEWER PLAN APPROVAL</t>
  </si>
  <si>
    <t>ADDITION SEWER PLAN APPROVAL</t>
  </si>
  <si>
    <t>ADDITION  BUILDING PLAN APPROVAL</t>
  </si>
  <si>
    <t>HIRE OF PAVEMENT</t>
  </si>
  <si>
    <t>ISUUEING OF OCCUPATION CERTIFICATES</t>
  </si>
  <si>
    <t>ISSUEING OF REG. 38 CERTIFICATES</t>
  </si>
  <si>
    <t>RE-INSPECTIONS OF ALREADY INSPECTED WORKS</t>
  </si>
  <si>
    <t>APPLICATION FOR BUILDING LINE RELAXATION</t>
  </si>
  <si>
    <t>APPLICATION FOR MINOR BUILDING WORKS</t>
  </si>
  <si>
    <t>(CARPORTS, AVERIES, SCREEN WALLS, GARDEN SHEDS, ETC)</t>
  </si>
  <si>
    <t>ALTERATION  BUILDING PLAN APPROVAL</t>
  </si>
  <si>
    <t>ALTERATION SEWER PLAN APPROVAL</t>
  </si>
  <si>
    <t xml:space="preserve">ALTERATION ENGINEERING PLAN APPROVAL </t>
  </si>
  <si>
    <t xml:space="preserve">ADDITION ENGINEERING PLAN APPROVAL </t>
  </si>
  <si>
    <t>TEMPORAL SIGNAGE ON TREES, LAMPOSTS, ETC</t>
  </si>
  <si>
    <t>NEW BUILDINGS :</t>
  </si>
  <si>
    <t>ADDITIONS TO BUILDINGS :</t>
  </si>
  <si>
    <t>ALTERATIONS TO BUILDINGS :</t>
  </si>
  <si>
    <t>BUILDING MATERIALS STORED ON PAVEMENT</t>
  </si>
  <si>
    <t>SIGNAGE :</t>
  </si>
  <si>
    <t>NEW DWELLINGS OR ALTERATIONS</t>
  </si>
  <si>
    <t>EXISTING DWELLINGS</t>
  </si>
  <si>
    <t>NEW ENGINEERING PLAN APPROVAL</t>
  </si>
  <si>
    <t>0.1 % OF VALUE, MINUMUM R 330,00</t>
  </si>
  <si>
    <t>INCLUDED ABOVE</t>
  </si>
  <si>
    <t>NOT AVAILABLE</t>
  </si>
  <si>
    <t>R5.00 per 10m² OR PART OF 10m²  MINIMUM R 30,00</t>
  </si>
  <si>
    <t>R35.00 per 10m² OR PART OF 10m²  MINIMUM R 330,00</t>
  </si>
  <si>
    <t>R0.00 PER DWELLING UNIT</t>
  </si>
  <si>
    <t>R40.00 PER DWELLING UNIT</t>
  </si>
  <si>
    <t>R0.00 PER STAND</t>
  </si>
  <si>
    <t>R50.00 PER STAND NON REFUNDALBE</t>
  </si>
  <si>
    <t>R250.00 PER STAND REFUNDABLE</t>
  </si>
  <si>
    <t>R0.00 PER INSPECTION</t>
  </si>
  <si>
    <t>R30.00 PER APPLICATION</t>
  </si>
  <si>
    <t>R0.00 NON REFUNDABLE</t>
  </si>
  <si>
    <t>R100.00 REFUNDABLE</t>
  </si>
  <si>
    <t>R15.00 per 10m² OR PART OF 10m² MINIMUM R 100,00</t>
  </si>
  <si>
    <t>R10.00 per 10m² OR PART OF 10m² MINIMUM R 100,00</t>
  </si>
  <si>
    <t>R100.00 PER DWELLING UNIT</t>
  </si>
  <si>
    <t>R100.00 PER STAND</t>
  </si>
  <si>
    <t>R100.00 PER STAND NON REFUNDALBE</t>
  </si>
  <si>
    <t>R500.00 PER STAND REFUNDABLE</t>
  </si>
  <si>
    <t>R100.00 PER INSPECTION</t>
  </si>
  <si>
    <t>PLAN COPIES</t>
  </si>
  <si>
    <t>A2 COPIES</t>
  </si>
  <si>
    <t>A1 COPIES</t>
  </si>
  <si>
    <t>A0 COPIES</t>
  </si>
  <si>
    <t>PLAN OF LEKWA</t>
  </si>
  <si>
    <r>
      <t>R6.00 per 10m</t>
    </r>
    <r>
      <rPr>
        <sz val="9"/>
        <color theme="1"/>
        <rFont val="Calibri"/>
        <family val="2"/>
      </rPr>
      <t xml:space="preserve">² </t>
    </r>
    <r>
      <rPr>
        <sz val="9"/>
        <color theme="1"/>
        <rFont val="Calibri"/>
        <family val="2"/>
        <scheme val="minor"/>
      </rPr>
      <t>OR PART OF 10m²  MINIMUM R 30,00</t>
    </r>
  </si>
  <si>
    <t>HIRE FOR TEMPORAL SIGNAGE ON TREES, LAMPPOSTS, ETC</t>
  </si>
  <si>
    <t>LAND USE APPLICATIONS</t>
  </si>
  <si>
    <t>REZONING</t>
  </si>
  <si>
    <t>For all applications received for a single stand</t>
  </si>
  <si>
    <t xml:space="preserve">Fee for additional stands </t>
  </si>
  <si>
    <t>SUB DIVISIONS</t>
  </si>
  <si>
    <t>CONSOLIDATIONS</t>
  </si>
  <si>
    <t>APPLICATION FOR TOWNSHIP ESTABLISHMENT</t>
  </si>
  <si>
    <t>Greenfields</t>
  </si>
  <si>
    <t>Brownfields/ formalisation</t>
  </si>
  <si>
    <t>R1 500 + R200.00 per 500 stands</t>
  </si>
  <si>
    <t>200.00 + R50.00 per potion</t>
  </si>
  <si>
    <t>0.1 % OF VALUE, MINUMUM R 30,00</t>
  </si>
  <si>
    <t>0.1 % OF VALUE, MINUMUM R 100,00</t>
  </si>
  <si>
    <t>R100.00 PER APPLICATION</t>
  </si>
  <si>
    <t>CONTRACTED OUT</t>
  </si>
  <si>
    <t>R0.00 PER APPLICATION</t>
  </si>
  <si>
    <t>PLAN OF EXTENSIONS</t>
  </si>
  <si>
    <t>Sub division of more than three (3) stands</t>
  </si>
  <si>
    <t>BENCHMARK MSUKALIGWA MUNICIPLAITY 2014/15</t>
  </si>
  <si>
    <t>APPLICATION FOR PERMANENT CLOSURE OF ANY PUBLIC SPACE</t>
  </si>
  <si>
    <t>Permanent closure of public space</t>
  </si>
  <si>
    <t>TARIFFS:  DEVELOPMENT AND PLANNING DEPARTMENT</t>
  </si>
  <si>
    <t>BULK CONTRIBUTION CHARGES</t>
  </si>
  <si>
    <t>CHARGES TO NEW EXTENTIONS/DEVELOPMENTS</t>
  </si>
  <si>
    <t>BULK CONTRIBUTION POLICY</t>
  </si>
  <si>
    <t xml:space="preserve"> TARRIFS</t>
  </si>
  <si>
    <t>APPROVED</t>
  </si>
  <si>
    <t>TARRIFS 2016/17</t>
  </si>
  <si>
    <t>TARRIFS 2017/18</t>
  </si>
  <si>
    <t>TARRIFS 2018/19</t>
  </si>
  <si>
    <t>R25.00 per 10m² OR PART OF 10m² MINIMUM R 150,00</t>
  </si>
  <si>
    <t>R20.00 per 10m² OR PART OF 10m² MINIMUM R 150,00</t>
  </si>
  <si>
    <t>R150.00 PER DWELLING UNIT</t>
  </si>
  <si>
    <t>R200.00 PER DWELLING UNIT</t>
  </si>
  <si>
    <t>R150.00 PER STAND</t>
  </si>
  <si>
    <t>R200.00 PER STAND</t>
  </si>
  <si>
    <t>R150.00 PER STAND NON REFUNDALBE</t>
  </si>
  <si>
    <t>R750.00 PER STAND REFUNDABLE</t>
  </si>
  <si>
    <t>R1000.00 PER STAND REFUNDABLE</t>
  </si>
  <si>
    <t>R200.00 PER INSPECTION</t>
  </si>
  <si>
    <t>R200.00 PER APPLICATION</t>
  </si>
  <si>
    <t>R300.00 PER APPLICATION</t>
  </si>
  <si>
    <t xml:space="preserve">            TARIFFS ARE V.A.T EXCLUSIVE AND V.A.T WILL BE ADDED WHERE APPLICABLE</t>
  </si>
  <si>
    <t>Section 86 of SPLUM By-Law Certificate of Compliance</t>
  </si>
  <si>
    <t>NIL</t>
  </si>
  <si>
    <t>Annexure 'D"</t>
  </si>
  <si>
    <t>TARRIFS 2019/20</t>
  </si>
  <si>
    <t>TARRIFS 2020/21</t>
  </si>
  <si>
    <t>R50.00 per 10m² OR PART OF 10m² MINIMUM R 200,00</t>
  </si>
  <si>
    <t>R45.00 per 10m² OR PART OF 10m² MINIMUM R 200,00</t>
  </si>
  <si>
    <t>R38.00 per 10m² OR PART OF 10m² MINIMUM R 200,00</t>
  </si>
  <si>
    <t>R350.00 PER STAND NON REFUNDALBE</t>
  </si>
  <si>
    <t>R500.00 PER INSPECTION</t>
  </si>
  <si>
    <t>R500.00 PER APPLICATION</t>
  </si>
  <si>
    <t>R300.00 PER DWELLING UNIT</t>
  </si>
  <si>
    <t>R300.00 PER STAND</t>
  </si>
  <si>
    <t>R450.00 PER STAND NON REFUNDALBE</t>
  </si>
  <si>
    <t>R1500.00 PER STAND REFUNDABLE</t>
  </si>
  <si>
    <t>R600.00 PER INSPECTION</t>
  </si>
  <si>
    <t>R400.00 PER APPLICATION</t>
  </si>
  <si>
    <t>R1800.00 PER STAND REFUNDABLE</t>
  </si>
  <si>
    <t>TARRIFS 2021/22</t>
  </si>
  <si>
    <t>TARRIFS 2022/23</t>
  </si>
  <si>
    <t>SPECIAL BUILDINGS :</t>
  </si>
  <si>
    <t>SPECIAL BUILDING WORKS</t>
  </si>
  <si>
    <t>R370.00 PER DWELLING UNIT</t>
  </si>
  <si>
    <t>R370.00 PER STAND</t>
  </si>
  <si>
    <t>R550.00 PER STAND NON REFUNDALBE</t>
  </si>
  <si>
    <t>R730.00 PER INSPECTION</t>
  </si>
  <si>
    <t>R610.00 PER APPLICATION</t>
  </si>
  <si>
    <t>R61.00 per 10m² OR PART OF 10m² MINIMUM R 200,00</t>
  </si>
  <si>
    <t>R60.00 per 10m² OR PART OF 10m² MINIMUM R 200,00</t>
  </si>
  <si>
    <t>R400.00 PER DWELLING UNIT</t>
  </si>
  <si>
    <t>R400.00 PER STAND</t>
  </si>
  <si>
    <t>R650.00 PER STAND NON REFUNDALBE</t>
  </si>
  <si>
    <t>R800.00 PER INSPECTION</t>
  </si>
  <si>
    <t>R700.00 PER APPLICATION</t>
  </si>
  <si>
    <t>R65.00 per 10m² OR PART OF 10m² MINIMUM R 215,00</t>
  </si>
  <si>
    <t>R345.00 PER DWELLING UNIT</t>
  </si>
  <si>
    <t>R345.00 PER STAND</t>
  </si>
  <si>
    <t>R520.00 PER STAND NON REFUNDALBE</t>
  </si>
  <si>
    <t>R1935.00 PER STAND REFUNDABLE</t>
  </si>
  <si>
    <t>R860.00 PER INSPECTION</t>
  </si>
  <si>
    <t>R752.00 PER APPLICATION</t>
  </si>
  <si>
    <t>R538.00 PER APPLICATION</t>
  </si>
  <si>
    <t>Section 86 of SPLUM By-Law Certificate of Compliance - Duplicate</t>
  </si>
  <si>
    <t>Re-pegging of private properteis (excluding RDP developemnts)</t>
  </si>
  <si>
    <t xml:space="preserve">Subdivision into morethan 4 Stands (Per Additional Stand) </t>
  </si>
  <si>
    <t>APPLICATION FOR CONSENT</t>
  </si>
  <si>
    <t>Special Consent</t>
  </si>
  <si>
    <t>Written Consent</t>
  </si>
  <si>
    <t>R844, 00</t>
  </si>
  <si>
    <t>APPLICATION FOR DEPARTURES</t>
  </si>
  <si>
    <t>Permanent Departure: Telecommunication Mast</t>
  </si>
  <si>
    <t>Permanent Departure: Wayleave (fibre Installations)</t>
  </si>
  <si>
    <t>Division of Township</t>
  </si>
  <si>
    <t>Amendment or cancellation of a general plan of a township</t>
  </si>
  <si>
    <t>R 7 598, 66</t>
  </si>
  <si>
    <t>APPLICATION FOR THE REMOVAL, AMENDMENT OR SUSPENSION OF A RESTRICTIVE TITLE CONDITION</t>
  </si>
  <si>
    <t>Extension of Township Boundary</t>
  </si>
  <si>
    <t>AMENDMENT OF ANY APPLICATION</t>
  </si>
  <si>
    <t>If already approved by the Municipality</t>
  </si>
  <si>
    <t>If not approved by the municipality</t>
  </si>
  <si>
    <t>same as the tariff of new application</t>
  </si>
  <si>
    <t>30% of tariff of new application</t>
  </si>
  <si>
    <t>MISCELLANEOUS FEES:</t>
  </si>
  <si>
    <t>COPIES</t>
  </si>
  <si>
    <t>Soft Copy</t>
  </si>
  <si>
    <t>Hard Copy</t>
  </si>
  <si>
    <t>Land Use Scheme: LUS</t>
  </si>
  <si>
    <t>Spatial Development Framework: SDF</t>
  </si>
  <si>
    <t>Spatial Planning and Land Use Management By-Law: SPLUM By Law</t>
  </si>
  <si>
    <t>Extension of validity period of approval</t>
  </si>
  <si>
    <t xml:space="preserve">Public hearing and inspection </t>
  </si>
  <si>
    <t xml:space="preserve">Inspection </t>
  </si>
  <si>
    <t xml:space="preserve">Re-issuing of any notice of approval on any application </t>
  </si>
  <si>
    <t xml:space="preserve">Contravention of by Law/Land use scheme </t>
  </si>
  <si>
    <t xml:space="preserve">Any other application not provided for in this schedule </t>
  </si>
  <si>
    <t>ISSUEING OF  CERTIFICATES</t>
  </si>
  <si>
    <t>Zoning Certificate</t>
  </si>
  <si>
    <t>Any Other Certificate</t>
  </si>
  <si>
    <t>Phasing/ cancellation of approved layout plan</t>
  </si>
  <si>
    <t>Zoning/layout/land use map (per map</t>
  </si>
  <si>
    <t>SG Diagram</t>
  </si>
  <si>
    <t xml:space="preserve">Appeal or reason for Decision on an Application. </t>
  </si>
  <si>
    <t>APPLICATION FOR AN APPEAL</t>
  </si>
  <si>
    <t>Removal amendment, suspension of a restrictive or obsolete condition, servitude or reservation against the tittle deed</t>
  </si>
  <si>
    <t>Subdivision of more than 80 Stands</t>
  </si>
  <si>
    <t>Change per subdivision (remainder considered subdivision</t>
  </si>
  <si>
    <t>R 2 199, 82</t>
  </si>
  <si>
    <t>Wayleaves Application processing fees (Planned)</t>
  </si>
  <si>
    <t>Wayleaves Application processing fees (Unplanned)</t>
  </si>
  <si>
    <t>Wayleaves Application processing fees (Emergency)</t>
  </si>
  <si>
    <t>Wayleave Extensions of Time</t>
  </si>
  <si>
    <t>Application for Temporary Road Closure</t>
  </si>
  <si>
    <t>Lane Rental per kilometer per annum</t>
  </si>
  <si>
    <t>Re-inspection where previous inspection has failed or work was re-done or in the case of non-compliance (per trip)</t>
  </si>
  <si>
    <t>Penalty for failed reinstatements done by service provider</t>
  </si>
  <si>
    <t>Non-Compliance penalty</t>
  </si>
  <si>
    <t>Further fine not exceeding Ten Thousand Rand (R10 000,00), for every day during the continuance of such offence after a written notice has been issued by the Municipality</t>
  </si>
  <si>
    <t>R840</t>
  </si>
  <si>
    <t>R105 000</t>
  </si>
  <si>
    <t>TARRIFS 2023/24</t>
  </si>
  <si>
    <t>TARRIFS 2024/25</t>
  </si>
  <si>
    <t>TARRIFS 2025/26</t>
  </si>
  <si>
    <t>OUDE HOUT SPRUIT</t>
  </si>
  <si>
    <t>Deeds Search (Report)</t>
  </si>
  <si>
    <t>R25.00</t>
  </si>
  <si>
    <t>R26.4</t>
  </si>
  <si>
    <t>R27.87</t>
  </si>
  <si>
    <t>TARRIFS 2026/27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</si>
</sst>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&quot;#,##0;[Red]\-&quot;R&quot;#,##0"/>
    <numFmt numFmtId="8" formatCode="&quot;R&quot;#,##0.00;[Red]\-&quot;R&quot;#,##0.00"/>
    <numFmt numFmtId="164" formatCode="&quot;R&quot;\ #,##0.00;[Red]&quot;R&quot;\ \-#,##0.00"/>
    <numFmt numFmtId="165" formatCode="&quot;R&quot;\ #,##0.00"/>
  </numFmts>
  <fonts count="1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65" fontId="0" fillId="0" borderId="0" xfId="0" applyNumberFormat="1"/>
    <xf numFmtId="0" fontId="2" fillId="0" borderId="1" xfId="0" applyFont="1" applyBorder="1"/>
    <xf numFmtId="0" fontId="3" fillId="0" borderId="1" xfId="0" applyFont="1" applyBorder="1"/>
    <xf numFmtId="165" fontId="3" fillId="0" borderId="1" xfId="0" applyNumberFormat="1" applyFont="1" applyBorder="1"/>
    <xf numFmtId="165" fontId="2" fillId="0" borderId="1" xfId="0" applyNumberFormat="1" applyFont="1" applyBorder="1"/>
    <xf numFmtId="165" fontId="3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5" fillId="0" borderId="0" xfId="0" applyFont="1"/>
    <xf numFmtId="0" fontId="3" fillId="0" borderId="0" xfId="0" applyFont="1"/>
    <xf numFmtId="165" fontId="3" fillId="0" borderId="0" xfId="0" applyNumberFormat="1" applyFont="1"/>
    <xf numFmtId="165" fontId="0" fillId="0" borderId="1" xfId="0" applyNumberFormat="1" applyBorder="1"/>
    <xf numFmtId="0" fontId="0" fillId="0" borderId="1" xfId="0" applyBorder="1" applyAlignment="1">
      <alignment horizontal="left"/>
    </xf>
    <xf numFmtId="0" fontId="6" fillId="0" borderId="0" xfId="0" applyFont="1"/>
    <xf numFmtId="165" fontId="3" fillId="0" borderId="0" xfId="0" applyNumberFormat="1" applyFont="1" applyAlignment="1">
      <alignment horizontal="left"/>
    </xf>
    <xf numFmtId="0" fontId="2" fillId="0" borderId="3" xfId="0" applyFont="1" applyBorder="1"/>
    <xf numFmtId="0" fontId="7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5" fontId="3" fillId="0" borderId="4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165" fontId="2" fillId="0" borderId="6" xfId="0" applyNumberFormat="1" applyFont="1" applyBorder="1" applyAlignment="1">
      <alignment horizontal="left"/>
    </xf>
    <xf numFmtId="0" fontId="3" fillId="0" borderId="2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/>
    <xf numFmtId="0" fontId="5" fillId="0" borderId="1" xfId="0" applyFont="1" applyBorder="1"/>
    <xf numFmtId="165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left" wrapText="1"/>
    </xf>
    <xf numFmtId="0" fontId="8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left"/>
    </xf>
    <xf numFmtId="0" fontId="9" fillId="0" borderId="5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/>
    <xf numFmtId="165" fontId="12" fillId="0" borderId="1" xfId="0" applyNumberFormat="1" applyFont="1" applyBorder="1" applyAlignment="1">
      <alignment wrapText="1"/>
    </xf>
    <xf numFmtId="0" fontId="11" fillId="0" borderId="3" xfId="0" applyFont="1" applyBorder="1"/>
    <xf numFmtId="0" fontId="12" fillId="0" borderId="1" xfId="0" applyFont="1" applyBorder="1" applyAlignment="1">
      <alignment horizontal="left"/>
    </xf>
    <xf numFmtId="164" fontId="12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2" fillId="0" borderId="0" xfId="0" applyFont="1"/>
    <xf numFmtId="6" fontId="12" fillId="0" borderId="1" xfId="0" applyNumberFormat="1" applyFont="1" applyBorder="1" applyAlignment="1">
      <alignment horizontal="left"/>
    </xf>
    <xf numFmtId="8" fontId="12" fillId="0" borderId="1" xfId="0" applyNumberFormat="1" applyFont="1" applyBorder="1" applyAlignment="1">
      <alignment horizontal="left"/>
    </xf>
    <xf numFmtId="0" fontId="13" fillId="0" borderId="0" xfId="0" applyFont="1"/>
    <xf numFmtId="164" fontId="12" fillId="0" borderId="1" xfId="0" applyNumberFormat="1" applyFont="1" applyBorder="1" applyAlignment="1">
      <alignment horizontal="left" wrapText="1"/>
    </xf>
    <xf numFmtId="0" fontId="12" fillId="0" borderId="3" xfId="0" applyFont="1" applyBorder="1" applyAlignment="1">
      <alignment horizontal="left"/>
    </xf>
    <xf numFmtId="164" fontId="13" fillId="0" borderId="1" xfId="0" applyNumberFormat="1" applyFont="1" applyBorder="1" applyAlignment="1">
      <alignment horizontal="left"/>
    </xf>
    <xf numFmtId="49" fontId="13" fillId="0" borderId="1" xfId="0" applyNumberFormat="1" applyFont="1" applyBorder="1"/>
    <xf numFmtId="9" fontId="0" fillId="0" borderId="0" xfId="0" applyNumberFormat="1"/>
    <xf numFmtId="0" fontId="3" fillId="0" borderId="8" xfId="0" applyFont="1" applyBorder="1" applyAlignment="1">
      <alignment horizontal="left"/>
    </xf>
    <xf numFmtId="164" fontId="12" fillId="0" borderId="3" xfId="0" applyNumberFormat="1" applyFont="1" applyBorder="1" applyAlignment="1">
      <alignment horizontal="left" wrapText="1"/>
    </xf>
    <xf numFmtId="0" fontId="15" fillId="0" borderId="0" xfId="0" applyFont="1"/>
    <xf numFmtId="165" fontId="3" fillId="0" borderId="2" xfId="0" applyNumberFormat="1" applyFont="1" applyBorder="1" applyAlignment="1">
      <alignment horizontal="left"/>
    </xf>
    <xf numFmtId="165" fontId="3" fillId="0" borderId="3" xfId="0" applyNumberFormat="1" applyFont="1" applyBorder="1" applyAlignment="1">
      <alignment horizontal="left"/>
    </xf>
    <xf numFmtId="165" fontId="12" fillId="0" borderId="2" xfId="0" applyNumberFormat="1" applyFont="1" applyBorder="1" applyAlignment="1">
      <alignment horizontal="left"/>
    </xf>
    <xf numFmtId="165" fontId="12" fillId="0" borderId="3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0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9" xfId="0" applyBorder="1"/>
    <xf numFmtId="8" fontId="3" fillId="0" borderId="1" xfId="0" applyNumberFormat="1" applyFont="1" applyBorder="1" applyAlignment="1">
      <alignment horizontal="left"/>
    </xf>
    <xf numFmtId="8" fontId="3" fillId="0" borderId="1" xfId="0" applyNumberFormat="1" applyFont="1" applyFill="1" applyBorder="1" applyAlignment="1">
      <alignment horizontal="left"/>
    </xf>
    <xf numFmtId="0" fontId="14" fillId="0" borderId="0" xfId="0" applyFont="1" applyFill="1"/>
    <xf numFmtId="0" fontId="11" fillId="0" borderId="1" xfId="0" applyFont="1" applyFill="1" applyBorder="1" applyAlignment="1">
      <alignment horizontal="left" wrapText="1"/>
    </xf>
    <xf numFmtId="164" fontId="12" fillId="0" borderId="1" xfId="0" applyNumberFormat="1" applyFont="1" applyFill="1" applyBorder="1" applyAlignment="1">
      <alignment horizontal="left"/>
    </xf>
    <xf numFmtId="165" fontId="12" fillId="0" borderId="1" xfId="0" applyNumberFormat="1" applyFont="1" applyFill="1" applyBorder="1" applyAlignment="1">
      <alignment horizontal="left"/>
    </xf>
    <xf numFmtId="164" fontId="12" fillId="0" borderId="1" xfId="0" applyNumberFormat="1" applyFont="1" applyFill="1" applyBorder="1" applyAlignment="1">
      <alignment horizontal="left" wrapText="1"/>
    </xf>
    <xf numFmtId="164" fontId="12" fillId="0" borderId="9" xfId="0" applyNumberFormat="1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165" fontId="12" fillId="0" borderId="1" xfId="0" applyNumberFormat="1" applyFont="1" applyBorder="1" applyAlignment="1">
      <alignment horizontal="left"/>
    </xf>
    <xf numFmtId="164" fontId="12" fillId="0" borderId="9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3" fillId="0" borderId="1" xfId="0" applyFont="1" applyBorder="1"/>
    <xf numFmtId="165" fontId="13" fillId="0" borderId="1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/>
    </xf>
    <xf numFmtId="165" fontId="12" fillId="2" borderId="1" xfId="0" applyNumberFormat="1" applyFont="1" applyFill="1" applyBorder="1" applyAlignment="1">
      <alignment horizontal="left"/>
    </xf>
    <xf numFmtId="0" fontId="13" fillId="2" borderId="1" xfId="0" applyFont="1" applyFill="1" applyBorder="1"/>
    <xf numFmtId="165" fontId="13" fillId="2" borderId="1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left"/>
    </xf>
    <xf numFmtId="164" fontId="12" fillId="2" borderId="9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T260"/>
  <sheetViews>
    <sheetView tabSelected="1" workbookViewId="0">
      <pane ySplit="1" topLeftCell="A2" activePane="bottomLeft" state="frozen"/>
      <selection pane="bottomLeft" activeCell="M104" sqref="M104"/>
    </sheetView>
  </sheetViews>
  <sheetFormatPr defaultRowHeight="14.4" x14ac:dyDescent="0.3"/>
  <cols>
    <col min="1" max="1" width="33.5546875" customWidth="1"/>
    <col min="2" max="2" width="26.109375" hidden="1" customWidth="1"/>
    <col min="3" max="3" width="42" style="4" hidden="1" customWidth="1"/>
    <col min="4" max="4" width="27.33203125" hidden="1" customWidth="1"/>
    <col min="5" max="6" width="25.88671875" hidden="1" customWidth="1"/>
    <col min="7" max="8" width="23.109375" hidden="1" customWidth="1"/>
    <col min="9" max="9" width="33.33203125" style="63" hidden="1" customWidth="1"/>
    <col min="10" max="11" width="23.109375" hidden="1" customWidth="1"/>
    <col min="12" max="12" width="23.109375" bestFit="1" customWidth="1"/>
    <col min="13" max="13" width="24.33203125" bestFit="1" customWidth="1"/>
    <col min="14" max="14" width="24.21875" style="14" bestFit="1" customWidth="1"/>
    <col min="17" max="17" width="10" bestFit="1" customWidth="1"/>
    <col min="20" max="20" width="10" bestFit="1" customWidth="1"/>
  </cols>
  <sheetData>
    <row r="1" spans="1:1164" ht="18" x14ac:dyDescent="0.35">
      <c r="A1" s="18" t="s">
        <v>74</v>
      </c>
      <c r="B1" s="13"/>
      <c r="F1" s="39" t="s">
        <v>98</v>
      </c>
      <c r="I1"/>
      <c r="N1" s="44">
        <v>1.2831999999999999</v>
      </c>
      <c r="O1" s="44">
        <v>1.1132</v>
      </c>
      <c r="P1" s="44">
        <v>1.1532</v>
      </c>
      <c r="Q1" s="44">
        <v>1.0529999999999999</v>
      </c>
      <c r="R1" s="68">
        <v>1.0489999999999999</v>
      </c>
      <c r="S1" s="68">
        <v>1.046</v>
      </c>
      <c r="T1" s="44">
        <v>1.046</v>
      </c>
    </row>
    <row r="2" spans="1:1164" ht="18" x14ac:dyDescent="0.35">
      <c r="A2" s="76" t="s">
        <v>95</v>
      </c>
      <c r="B2" s="77"/>
      <c r="C2" s="77"/>
      <c r="D2" s="77"/>
      <c r="E2" s="77"/>
      <c r="F2" s="77"/>
      <c r="G2" s="77"/>
      <c r="H2" s="77"/>
      <c r="I2" s="77"/>
      <c r="N2"/>
    </row>
    <row r="3" spans="1:1164" s="3" customFormat="1" x14ac:dyDescent="0.3">
      <c r="A3" s="40" t="s">
        <v>0</v>
      </c>
      <c r="B3" s="41" t="s">
        <v>78</v>
      </c>
      <c r="C3" s="42" t="s">
        <v>71</v>
      </c>
      <c r="D3" s="43" t="s">
        <v>80</v>
      </c>
      <c r="E3" s="43" t="s">
        <v>81</v>
      </c>
      <c r="F3" s="43" t="s">
        <v>82</v>
      </c>
      <c r="G3" s="43" t="s">
        <v>99</v>
      </c>
      <c r="H3" s="43" t="s">
        <v>100</v>
      </c>
      <c r="I3" s="49" t="s">
        <v>114</v>
      </c>
      <c r="J3" s="43" t="s">
        <v>115</v>
      </c>
      <c r="K3" s="43" t="s">
        <v>195</v>
      </c>
      <c r="L3" s="43" t="s">
        <v>196</v>
      </c>
      <c r="M3" s="43" t="s">
        <v>197</v>
      </c>
      <c r="N3" s="43" t="s">
        <v>203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</row>
    <row r="4" spans="1:1164" x14ac:dyDescent="0.3">
      <c r="A4" s="6"/>
      <c r="B4" s="34" t="s">
        <v>79</v>
      </c>
      <c r="C4" s="35"/>
      <c r="D4" s="36" t="s">
        <v>79</v>
      </c>
      <c r="E4" s="36" t="s">
        <v>79</v>
      </c>
      <c r="F4" s="36" t="s">
        <v>79</v>
      </c>
      <c r="G4" s="36" t="s">
        <v>79</v>
      </c>
      <c r="H4" s="36" t="s">
        <v>79</v>
      </c>
      <c r="I4" s="50" t="s">
        <v>79</v>
      </c>
      <c r="J4" s="50" t="s">
        <v>79</v>
      </c>
      <c r="K4" s="50" t="s">
        <v>79</v>
      </c>
      <c r="L4" s="50" t="s">
        <v>79</v>
      </c>
      <c r="M4" s="50" t="s">
        <v>79</v>
      </c>
      <c r="N4" s="50" t="s">
        <v>79</v>
      </c>
    </row>
    <row r="5" spans="1:1164" s="1" customFormat="1" x14ac:dyDescent="0.3">
      <c r="A5" s="5" t="s">
        <v>17</v>
      </c>
      <c r="B5" s="5"/>
      <c r="C5" s="8"/>
      <c r="D5" s="5"/>
      <c r="E5" s="5"/>
      <c r="F5" s="5"/>
      <c r="G5" s="5"/>
      <c r="H5" s="5"/>
      <c r="I5" s="51"/>
      <c r="J5" s="5"/>
      <c r="K5" s="5"/>
      <c r="L5" s="5"/>
      <c r="M5" s="5"/>
      <c r="N5" s="5"/>
    </row>
    <row r="6" spans="1:1164" s="2" customFormat="1" ht="36.6" x14ac:dyDescent="0.3">
      <c r="A6" s="6" t="s">
        <v>1</v>
      </c>
      <c r="B6" s="23" t="s">
        <v>51</v>
      </c>
      <c r="C6" s="6" t="s">
        <v>29</v>
      </c>
      <c r="D6" s="23" t="s">
        <v>39</v>
      </c>
      <c r="E6" s="23" t="s">
        <v>83</v>
      </c>
      <c r="F6" s="23" t="s">
        <v>102</v>
      </c>
      <c r="G6" s="23" t="s">
        <v>101</v>
      </c>
      <c r="H6" s="23" t="s">
        <v>124</v>
      </c>
      <c r="I6" s="52" t="s">
        <v>130</v>
      </c>
      <c r="J6" s="23" t="s">
        <v>123</v>
      </c>
      <c r="K6" s="23" t="s">
        <v>123</v>
      </c>
      <c r="L6" s="23" t="s">
        <v>123</v>
      </c>
      <c r="M6" s="23" t="s">
        <v>123</v>
      </c>
      <c r="N6" s="23" t="s">
        <v>123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</row>
    <row r="7" spans="1:1164" s="2" customFormat="1" ht="36.6" x14ac:dyDescent="0.3">
      <c r="A7" s="6" t="s">
        <v>2</v>
      </c>
      <c r="B7" s="23" t="s">
        <v>28</v>
      </c>
      <c r="C7" s="6" t="s">
        <v>29</v>
      </c>
      <c r="D7" s="23" t="s">
        <v>40</v>
      </c>
      <c r="E7" s="23" t="s">
        <v>84</v>
      </c>
      <c r="F7" s="23" t="s">
        <v>103</v>
      </c>
      <c r="G7" s="23" t="s">
        <v>101</v>
      </c>
      <c r="H7" s="23" t="s">
        <v>124</v>
      </c>
      <c r="I7" s="52" t="s">
        <v>130</v>
      </c>
      <c r="J7" s="23" t="s">
        <v>123</v>
      </c>
      <c r="K7" s="23" t="s">
        <v>123</v>
      </c>
      <c r="L7" s="23" t="s">
        <v>123</v>
      </c>
      <c r="M7" s="23" t="s">
        <v>123</v>
      </c>
      <c r="N7" s="23" t="s">
        <v>123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</row>
    <row r="8" spans="1:1164" s="2" customFormat="1" ht="36.6" x14ac:dyDescent="0.3">
      <c r="A8" s="6" t="s">
        <v>24</v>
      </c>
      <c r="B8" s="23" t="s">
        <v>28</v>
      </c>
      <c r="C8" s="6" t="s">
        <v>29</v>
      </c>
      <c r="D8" s="23" t="s">
        <v>40</v>
      </c>
      <c r="E8" s="23" t="s">
        <v>84</v>
      </c>
      <c r="F8" s="23" t="s">
        <v>103</v>
      </c>
      <c r="G8" s="23" t="s">
        <v>101</v>
      </c>
      <c r="H8" s="23" t="s">
        <v>124</v>
      </c>
      <c r="I8" s="52" t="s">
        <v>130</v>
      </c>
      <c r="J8" s="23" t="s">
        <v>123</v>
      </c>
      <c r="K8" s="23" t="s">
        <v>123</v>
      </c>
      <c r="L8" s="23" t="s">
        <v>123</v>
      </c>
      <c r="M8" s="23" t="s">
        <v>123</v>
      </c>
      <c r="N8" s="23" t="s">
        <v>123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</row>
    <row r="9" spans="1:1164" x14ac:dyDescent="0.3">
      <c r="A9" s="6"/>
      <c r="B9" s="23"/>
      <c r="C9" s="7"/>
      <c r="D9" s="23"/>
      <c r="E9" s="23"/>
      <c r="F9" s="23"/>
      <c r="G9" s="23"/>
      <c r="H9" s="23"/>
      <c r="I9" s="52"/>
      <c r="J9" s="23"/>
      <c r="K9" s="23"/>
      <c r="L9" s="23"/>
      <c r="M9" s="23"/>
      <c r="N9" s="23"/>
    </row>
    <row r="10" spans="1:1164" s="1" customFormat="1" x14ac:dyDescent="0.3">
      <c r="A10" s="5" t="s">
        <v>18</v>
      </c>
      <c r="B10" s="22"/>
      <c r="C10" s="8"/>
      <c r="D10" s="22"/>
      <c r="E10" s="22"/>
      <c r="F10" s="22"/>
      <c r="G10" s="22"/>
      <c r="H10" s="22"/>
      <c r="I10" s="53"/>
      <c r="J10" s="22"/>
      <c r="K10" s="22"/>
      <c r="L10" s="22"/>
      <c r="M10" s="22"/>
      <c r="N10" s="22"/>
    </row>
    <row r="11" spans="1:1164" s="2" customFormat="1" ht="36.6" x14ac:dyDescent="0.3">
      <c r="A11" s="6" t="s">
        <v>4</v>
      </c>
      <c r="B11" s="23" t="s">
        <v>51</v>
      </c>
      <c r="C11" s="6" t="s">
        <v>29</v>
      </c>
      <c r="D11" s="23" t="s">
        <v>39</v>
      </c>
      <c r="E11" s="23" t="s">
        <v>83</v>
      </c>
      <c r="F11" s="23" t="s">
        <v>103</v>
      </c>
      <c r="G11" s="23" t="s">
        <v>101</v>
      </c>
      <c r="H11" s="23" t="s">
        <v>124</v>
      </c>
      <c r="I11" s="52" t="s">
        <v>130</v>
      </c>
      <c r="J11" s="23" t="s">
        <v>123</v>
      </c>
      <c r="K11" s="23" t="s">
        <v>123</v>
      </c>
      <c r="L11" s="23" t="s">
        <v>123</v>
      </c>
      <c r="M11" s="23" t="s">
        <v>123</v>
      </c>
      <c r="N11" s="23" t="s">
        <v>123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</row>
    <row r="12" spans="1:1164" s="2" customFormat="1" ht="36.6" x14ac:dyDescent="0.3">
      <c r="A12" s="6" t="s">
        <v>3</v>
      </c>
      <c r="B12" s="23" t="s">
        <v>28</v>
      </c>
      <c r="C12" s="6" t="s">
        <v>26</v>
      </c>
      <c r="D12" s="23" t="s">
        <v>40</v>
      </c>
      <c r="E12" s="23" t="s">
        <v>84</v>
      </c>
      <c r="F12" s="23" t="s">
        <v>103</v>
      </c>
      <c r="G12" s="23" t="s">
        <v>101</v>
      </c>
      <c r="H12" s="23" t="s">
        <v>124</v>
      </c>
      <c r="I12" s="52" t="s">
        <v>130</v>
      </c>
      <c r="J12" s="23" t="s">
        <v>123</v>
      </c>
      <c r="K12" s="23" t="s">
        <v>123</v>
      </c>
      <c r="L12" s="23" t="s">
        <v>123</v>
      </c>
      <c r="M12" s="23" t="s">
        <v>123</v>
      </c>
      <c r="N12" s="23" t="s">
        <v>123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</row>
    <row r="13" spans="1:1164" s="2" customFormat="1" ht="36.6" x14ac:dyDescent="0.3">
      <c r="A13" s="6" t="s">
        <v>15</v>
      </c>
      <c r="B13" s="23" t="s">
        <v>28</v>
      </c>
      <c r="C13" s="6" t="s">
        <v>29</v>
      </c>
      <c r="D13" s="23" t="s">
        <v>40</v>
      </c>
      <c r="E13" s="23" t="s">
        <v>84</v>
      </c>
      <c r="F13" s="23" t="s">
        <v>103</v>
      </c>
      <c r="G13" s="23" t="s">
        <v>101</v>
      </c>
      <c r="H13" s="23" t="s">
        <v>124</v>
      </c>
      <c r="I13" s="52" t="s">
        <v>130</v>
      </c>
      <c r="J13" s="23" t="s">
        <v>123</v>
      </c>
      <c r="K13" s="23" t="s">
        <v>123</v>
      </c>
      <c r="L13" s="23" t="s">
        <v>123</v>
      </c>
      <c r="M13" s="23" t="s">
        <v>123</v>
      </c>
      <c r="N13" s="23" t="s">
        <v>123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</row>
    <row r="14" spans="1:1164" x14ac:dyDescent="0.3">
      <c r="A14" s="6"/>
      <c r="B14" s="23"/>
      <c r="C14" s="7"/>
      <c r="D14" s="6"/>
      <c r="E14" s="23"/>
      <c r="F14" s="23"/>
      <c r="G14" s="23"/>
      <c r="H14" s="23"/>
      <c r="I14" s="52"/>
      <c r="J14" s="23"/>
      <c r="K14" s="23"/>
      <c r="L14" s="23"/>
      <c r="M14" s="23"/>
      <c r="N14" s="23"/>
    </row>
    <row r="15" spans="1:1164" s="1" customFormat="1" x14ac:dyDescent="0.3">
      <c r="A15" s="5" t="s">
        <v>19</v>
      </c>
      <c r="B15" s="23"/>
      <c r="C15" s="8"/>
      <c r="D15" s="5"/>
      <c r="E15" s="22"/>
      <c r="F15" s="22"/>
      <c r="G15" s="22"/>
      <c r="H15" s="22"/>
      <c r="I15" s="53"/>
      <c r="J15" s="22"/>
      <c r="K15" s="22"/>
      <c r="L15" s="22"/>
      <c r="M15" s="22"/>
      <c r="N15" s="22"/>
    </row>
    <row r="16" spans="1:1164" s="2" customFormat="1" ht="36.6" x14ac:dyDescent="0.3">
      <c r="A16" s="6" t="s">
        <v>12</v>
      </c>
      <c r="B16" s="23" t="s">
        <v>51</v>
      </c>
      <c r="C16" s="7" t="s">
        <v>25</v>
      </c>
      <c r="D16" s="23" t="s">
        <v>39</v>
      </c>
      <c r="E16" s="23" t="s">
        <v>83</v>
      </c>
      <c r="F16" s="23" t="s">
        <v>103</v>
      </c>
      <c r="G16" s="23" t="s">
        <v>101</v>
      </c>
      <c r="H16" s="23" t="s">
        <v>124</v>
      </c>
      <c r="I16" s="52" t="s">
        <v>130</v>
      </c>
      <c r="J16" s="23" t="s">
        <v>123</v>
      </c>
      <c r="K16" s="23" t="s">
        <v>123</v>
      </c>
      <c r="L16" s="23" t="s">
        <v>123</v>
      </c>
      <c r="M16" s="23" t="s">
        <v>123</v>
      </c>
      <c r="N16" s="23" t="s">
        <v>123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</row>
    <row r="17" spans="1:1164" s="2" customFormat="1" ht="36.6" x14ac:dyDescent="0.3">
      <c r="A17" s="6" t="s">
        <v>13</v>
      </c>
      <c r="B17" s="23" t="s">
        <v>28</v>
      </c>
      <c r="C17" s="7" t="s">
        <v>26</v>
      </c>
      <c r="D17" s="23" t="s">
        <v>40</v>
      </c>
      <c r="E17" s="23" t="s">
        <v>84</v>
      </c>
      <c r="F17" s="23" t="s">
        <v>103</v>
      </c>
      <c r="G17" s="23" t="s">
        <v>101</v>
      </c>
      <c r="H17" s="23" t="s">
        <v>124</v>
      </c>
      <c r="I17" s="52" t="s">
        <v>130</v>
      </c>
      <c r="J17" s="23" t="s">
        <v>123</v>
      </c>
      <c r="K17" s="23" t="s">
        <v>123</v>
      </c>
      <c r="L17" s="23" t="s">
        <v>123</v>
      </c>
      <c r="M17" s="23" t="s">
        <v>123</v>
      </c>
      <c r="N17" s="23" t="s">
        <v>123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</row>
    <row r="18" spans="1:1164" s="2" customFormat="1" ht="36.6" x14ac:dyDescent="0.3">
      <c r="A18" s="6" t="s">
        <v>14</v>
      </c>
      <c r="B18" s="23" t="s">
        <v>28</v>
      </c>
      <c r="C18" s="7" t="s">
        <v>26</v>
      </c>
      <c r="D18" s="23" t="s">
        <v>40</v>
      </c>
      <c r="E18" s="23" t="s">
        <v>84</v>
      </c>
      <c r="F18" s="23" t="s">
        <v>103</v>
      </c>
      <c r="G18" s="23" t="s">
        <v>101</v>
      </c>
      <c r="H18" s="23" t="s">
        <v>124</v>
      </c>
      <c r="I18" s="52" t="s">
        <v>130</v>
      </c>
      <c r="J18" s="23" t="s">
        <v>123</v>
      </c>
      <c r="K18" s="23" t="s">
        <v>123</v>
      </c>
      <c r="L18" s="23" t="s">
        <v>123</v>
      </c>
      <c r="M18" s="23" t="s">
        <v>123</v>
      </c>
      <c r="N18" s="23" t="s">
        <v>123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</row>
    <row r="19" spans="1:1164" x14ac:dyDescent="0.3">
      <c r="A19" s="6"/>
      <c r="B19" s="6"/>
      <c r="C19" s="7"/>
      <c r="D19" s="6"/>
      <c r="E19" s="6"/>
      <c r="F19" s="6"/>
      <c r="G19" s="6"/>
      <c r="H19" s="6"/>
      <c r="I19" s="54"/>
      <c r="J19" s="6"/>
      <c r="K19" s="6"/>
      <c r="L19" s="6"/>
      <c r="M19" s="6"/>
      <c r="N19" s="6"/>
    </row>
    <row r="20" spans="1:1164" s="1" customFormat="1" x14ac:dyDescent="0.3">
      <c r="A20" s="5" t="s">
        <v>116</v>
      </c>
      <c r="B20" s="5"/>
      <c r="C20" s="8"/>
      <c r="D20" s="5"/>
      <c r="E20" s="5"/>
      <c r="F20" s="5"/>
      <c r="G20" s="5"/>
      <c r="H20" s="5"/>
      <c r="I20" s="51"/>
      <c r="J20" s="5"/>
      <c r="K20" s="5"/>
      <c r="L20" s="5"/>
      <c r="M20" s="5"/>
      <c r="N20" s="5"/>
    </row>
    <row r="21" spans="1:1164" s="2" customFormat="1" ht="24.6" x14ac:dyDescent="0.3">
      <c r="A21" s="6" t="s">
        <v>117</v>
      </c>
      <c r="B21" s="37" t="s">
        <v>64</v>
      </c>
      <c r="C21" s="7" t="s">
        <v>25</v>
      </c>
      <c r="D21" s="37" t="s">
        <v>65</v>
      </c>
      <c r="E21" s="37" t="s">
        <v>65</v>
      </c>
      <c r="F21" s="37" t="s">
        <v>65</v>
      </c>
      <c r="G21" s="37" t="s">
        <v>65</v>
      </c>
      <c r="H21" s="37" t="s">
        <v>65</v>
      </c>
      <c r="I21" s="55" t="s">
        <v>65</v>
      </c>
      <c r="J21" s="37" t="s">
        <v>65</v>
      </c>
      <c r="K21" s="37" t="s">
        <v>65</v>
      </c>
      <c r="L21" s="37" t="s">
        <v>65</v>
      </c>
      <c r="M21" s="37" t="s">
        <v>65</v>
      </c>
      <c r="N21" s="37" t="s">
        <v>65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</row>
    <row r="22" spans="1:1164" x14ac:dyDescent="0.3">
      <c r="A22" s="6"/>
      <c r="B22" s="6"/>
      <c r="C22" s="7"/>
      <c r="D22" s="6"/>
      <c r="E22" s="6"/>
      <c r="F22" s="6"/>
      <c r="G22" s="6"/>
      <c r="H22" s="6"/>
      <c r="I22" s="54"/>
      <c r="J22" s="6"/>
      <c r="K22" s="6"/>
      <c r="L22" s="6"/>
      <c r="M22" s="6"/>
      <c r="N22" s="6"/>
    </row>
    <row r="23" spans="1:1164" x14ac:dyDescent="0.3">
      <c r="A23" s="5" t="s">
        <v>6</v>
      </c>
      <c r="B23" s="6"/>
      <c r="C23" s="7"/>
      <c r="D23" s="6"/>
      <c r="E23" s="6"/>
      <c r="F23" s="6"/>
      <c r="G23" s="6"/>
      <c r="H23" s="6"/>
      <c r="I23" s="54"/>
      <c r="J23" s="6"/>
      <c r="K23" s="6"/>
      <c r="L23" s="6"/>
      <c r="M23" s="6"/>
      <c r="N23" s="6"/>
    </row>
    <row r="24" spans="1:1164" s="2" customFormat="1" x14ac:dyDescent="0.3">
      <c r="A24" s="6" t="s">
        <v>22</v>
      </c>
      <c r="B24" s="6" t="s">
        <v>30</v>
      </c>
      <c r="C24" s="9" t="s">
        <v>27</v>
      </c>
      <c r="D24" s="6" t="s">
        <v>41</v>
      </c>
      <c r="E24" s="6" t="s">
        <v>85</v>
      </c>
      <c r="F24" s="6" t="s">
        <v>86</v>
      </c>
      <c r="G24" s="6" t="s">
        <v>107</v>
      </c>
      <c r="H24" s="6" t="s">
        <v>125</v>
      </c>
      <c r="I24" s="54" t="s">
        <v>131</v>
      </c>
      <c r="J24" s="6" t="s">
        <v>118</v>
      </c>
      <c r="K24" s="6" t="s">
        <v>118</v>
      </c>
      <c r="L24" s="6" t="s">
        <v>118</v>
      </c>
      <c r="M24" s="6" t="s">
        <v>118</v>
      </c>
      <c r="N24" s="6" t="s">
        <v>118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</row>
    <row r="25" spans="1:1164" s="2" customFormat="1" x14ac:dyDescent="0.3">
      <c r="A25" s="6" t="s">
        <v>23</v>
      </c>
      <c r="B25" s="6" t="s">
        <v>31</v>
      </c>
      <c r="C25" s="9" t="s">
        <v>27</v>
      </c>
      <c r="D25" s="6" t="s">
        <v>41</v>
      </c>
      <c r="E25" s="6" t="s">
        <v>85</v>
      </c>
      <c r="F25" s="6" t="s">
        <v>86</v>
      </c>
      <c r="G25" s="6" t="s">
        <v>107</v>
      </c>
      <c r="H25" s="6" t="s">
        <v>125</v>
      </c>
      <c r="I25" s="54" t="s">
        <v>131</v>
      </c>
      <c r="J25" s="6" t="s">
        <v>118</v>
      </c>
      <c r="K25" s="6" t="s">
        <v>118</v>
      </c>
      <c r="L25" s="6" t="s">
        <v>118</v>
      </c>
      <c r="M25" s="6" t="s">
        <v>118</v>
      </c>
      <c r="N25" s="6" t="s">
        <v>118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</row>
    <row r="26" spans="1:1164" x14ac:dyDescent="0.3">
      <c r="A26" s="5"/>
      <c r="B26" s="6"/>
      <c r="C26" s="10"/>
      <c r="D26" s="6"/>
      <c r="E26" s="6"/>
      <c r="F26" s="6"/>
      <c r="G26" s="6"/>
      <c r="H26" s="6"/>
      <c r="I26" s="54"/>
      <c r="J26" s="6"/>
      <c r="K26" s="6"/>
      <c r="L26" s="6"/>
      <c r="M26" s="6"/>
      <c r="N26" s="6"/>
    </row>
    <row r="27" spans="1:1164" s="2" customFormat="1" x14ac:dyDescent="0.3">
      <c r="A27" s="5" t="s">
        <v>7</v>
      </c>
      <c r="B27" s="6" t="s">
        <v>32</v>
      </c>
      <c r="C27" s="9" t="s">
        <v>27</v>
      </c>
      <c r="D27" s="6" t="s">
        <v>42</v>
      </c>
      <c r="E27" s="6" t="s">
        <v>87</v>
      </c>
      <c r="F27" s="6" t="s">
        <v>88</v>
      </c>
      <c r="G27" s="6" t="s">
        <v>108</v>
      </c>
      <c r="H27" s="6" t="s">
        <v>126</v>
      </c>
      <c r="I27" s="54" t="s">
        <v>132</v>
      </c>
      <c r="J27" s="6" t="s">
        <v>119</v>
      </c>
      <c r="K27" s="6" t="s">
        <v>119</v>
      </c>
      <c r="L27" s="6" t="s">
        <v>119</v>
      </c>
      <c r="M27" s="6" t="s">
        <v>119</v>
      </c>
      <c r="N27" s="6" t="s">
        <v>119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  <c r="AML27"/>
      <c r="AMM27"/>
      <c r="AMN27"/>
      <c r="AMO27"/>
      <c r="AMP27"/>
      <c r="AMQ27"/>
      <c r="AMR27"/>
      <c r="AMS27"/>
      <c r="AMT27"/>
      <c r="AMU27"/>
      <c r="AMV27"/>
      <c r="AMW27"/>
      <c r="AMX27"/>
      <c r="AMY27"/>
      <c r="AMZ27"/>
      <c r="ANA27"/>
      <c r="ANB27"/>
      <c r="ANC27"/>
      <c r="AND27"/>
      <c r="ANE27"/>
      <c r="ANF27"/>
      <c r="ANG27"/>
      <c r="ANH27"/>
      <c r="ANI27"/>
      <c r="ANJ27"/>
      <c r="ANK27"/>
      <c r="ANL27"/>
      <c r="ANM27"/>
      <c r="ANN27"/>
      <c r="ANO27"/>
      <c r="ANP27"/>
      <c r="ANQ27"/>
      <c r="ANR27"/>
      <c r="ANS27"/>
      <c r="ANT27"/>
      <c r="ANU27"/>
      <c r="ANV27"/>
      <c r="ANW27"/>
      <c r="ANX27"/>
      <c r="ANY27"/>
      <c r="ANZ27"/>
      <c r="AOA27"/>
      <c r="AOB27"/>
      <c r="AOC27"/>
      <c r="AOD27"/>
      <c r="AOE27"/>
      <c r="AOF27"/>
      <c r="AOG27"/>
      <c r="AOH27"/>
      <c r="AOI27"/>
      <c r="AOJ27"/>
      <c r="AOK27"/>
      <c r="AOL27"/>
      <c r="AOM27"/>
      <c r="AON27"/>
      <c r="AOO27"/>
      <c r="AOP27"/>
      <c r="AOQ27"/>
      <c r="AOR27"/>
      <c r="AOS27"/>
      <c r="AOT27"/>
      <c r="AOU27"/>
      <c r="AOV27"/>
      <c r="AOW27"/>
      <c r="AOX27"/>
      <c r="AOY27"/>
      <c r="AOZ27"/>
      <c r="APA27"/>
      <c r="APB27"/>
      <c r="APC27"/>
      <c r="APD27"/>
      <c r="APE27"/>
      <c r="APF27"/>
      <c r="APG27"/>
      <c r="APH27"/>
      <c r="API27"/>
      <c r="APJ27"/>
      <c r="APK27"/>
      <c r="APL27"/>
      <c r="APM27"/>
      <c r="APN27"/>
      <c r="APO27"/>
      <c r="APP27"/>
      <c r="APQ27"/>
      <c r="APR27"/>
      <c r="APS27"/>
      <c r="APT27"/>
      <c r="APU27"/>
      <c r="APV27"/>
      <c r="APW27"/>
      <c r="APX27"/>
      <c r="APY27"/>
      <c r="APZ27"/>
      <c r="AQA27"/>
      <c r="AQB27"/>
      <c r="AQC27"/>
      <c r="AQD27"/>
      <c r="AQE27"/>
      <c r="AQF27"/>
      <c r="AQG27"/>
      <c r="AQH27"/>
      <c r="AQI27"/>
      <c r="AQJ27"/>
      <c r="AQK27"/>
      <c r="AQL27"/>
      <c r="AQM27"/>
      <c r="AQN27"/>
      <c r="AQO27"/>
      <c r="AQP27"/>
      <c r="AQQ27"/>
      <c r="AQR27"/>
      <c r="AQS27"/>
      <c r="AQT27"/>
      <c r="AQU27"/>
      <c r="AQV27"/>
      <c r="AQW27"/>
      <c r="AQX27"/>
      <c r="AQY27"/>
      <c r="AQZ27"/>
      <c r="ARA27"/>
      <c r="ARB27"/>
      <c r="ARC27"/>
      <c r="ARD27"/>
      <c r="ARE27"/>
      <c r="ARF27"/>
      <c r="ARG27"/>
      <c r="ARH27"/>
      <c r="ARI27"/>
      <c r="ARJ27"/>
      <c r="ARK27"/>
      <c r="ARL27"/>
      <c r="ARM27"/>
      <c r="ARN27"/>
      <c r="ARO27"/>
      <c r="ARP27"/>
      <c r="ARQ27"/>
      <c r="ARR27"/>
      <c r="ARS27"/>
      <c r="ART27"/>
    </row>
    <row r="28" spans="1:1164" x14ac:dyDescent="0.3">
      <c r="A28" s="5"/>
      <c r="B28" s="6"/>
      <c r="C28" s="10"/>
      <c r="D28" s="6"/>
      <c r="E28" s="6"/>
      <c r="F28" s="6"/>
      <c r="G28" s="6"/>
      <c r="H28" s="6"/>
      <c r="I28" s="54"/>
      <c r="J28" s="6"/>
      <c r="K28" s="6"/>
      <c r="L28" s="6"/>
      <c r="M28" s="6"/>
      <c r="N28" s="6"/>
    </row>
    <row r="29" spans="1:1164" x14ac:dyDescent="0.3">
      <c r="A29" s="22" t="s">
        <v>20</v>
      </c>
      <c r="B29" s="6"/>
      <c r="C29" s="10"/>
      <c r="D29" s="6"/>
      <c r="E29" s="6"/>
      <c r="F29" s="6"/>
      <c r="G29" s="6"/>
      <c r="H29" s="6"/>
      <c r="I29" s="54"/>
      <c r="J29" s="6"/>
      <c r="K29" s="6"/>
      <c r="L29" s="6"/>
      <c r="M29" s="6"/>
      <c r="N29" s="6"/>
    </row>
    <row r="30" spans="1:1164" s="2" customFormat="1" ht="24.6" x14ac:dyDescent="0.3">
      <c r="A30" s="6" t="s">
        <v>5</v>
      </c>
      <c r="B30" s="23" t="s">
        <v>33</v>
      </c>
      <c r="C30" s="38" t="s">
        <v>27</v>
      </c>
      <c r="D30" s="23" t="s">
        <v>43</v>
      </c>
      <c r="E30" s="23" t="s">
        <v>89</v>
      </c>
      <c r="F30" s="23" t="s">
        <v>104</v>
      </c>
      <c r="G30" s="23" t="s">
        <v>109</v>
      </c>
      <c r="H30" s="23" t="s">
        <v>127</v>
      </c>
      <c r="I30" s="52" t="s">
        <v>133</v>
      </c>
      <c r="J30" s="23" t="s">
        <v>120</v>
      </c>
      <c r="K30" s="23" t="s">
        <v>120</v>
      </c>
      <c r="L30" s="23" t="s">
        <v>120</v>
      </c>
      <c r="M30" s="23" t="s">
        <v>120</v>
      </c>
      <c r="N30" s="23" t="s">
        <v>120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  <c r="AML30"/>
      <c r="AMM30"/>
      <c r="AMN30"/>
      <c r="AMO30"/>
      <c r="AMP30"/>
      <c r="AMQ30"/>
      <c r="AMR30"/>
      <c r="AMS30"/>
      <c r="AMT30"/>
      <c r="AMU30"/>
      <c r="AMV30"/>
      <c r="AMW30"/>
      <c r="AMX30"/>
      <c r="AMY30"/>
      <c r="AMZ30"/>
      <c r="ANA30"/>
      <c r="ANB30"/>
      <c r="ANC30"/>
      <c r="AND30"/>
      <c r="ANE30"/>
      <c r="ANF30"/>
      <c r="ANG30"/>
      <c r="ANH30"/>
      <c r="ANI30"/>
      <c r="ANJ30"/>
      <c r="ANK30"/>
      <c r="ANL30"/>
      <c r="ANM30"/>
      <c r="ANN30"/>
      <c r="ANO30"/>
      <c r="ANP30"/>
      <c r="ANQ30"/>
      <c r="ANR30"/>
      <c r="ANS30"/>
      <c r="ANT30"/>
      <c r="ANU30"/>
      <c r="ANV30"/>
      <c r="ANW30"/>
      <c r="ANX30"/>
      <c r="ANY30"/>
      <c r="ANZ30"/>
      <c r="AOA30"/>
      <c r="AOB30"/>
      <c r="AOC30"/>
      <c r="AOD30"/>
      <c r="AOE30"/>
      <c r="AOF30"/>
      <c r="AOG30"/>
      <c r="AOH30"/>
      <c r="AOI30"/>
      <c r="AOJ30"/>
      <c r="AOK30"/>
      <c r="AOL30"/>
      <c r="AOM30"/>
      <c r="AON30"/>
      <c r="AOO30"/>
      <c r="AOP30"/>
      <c r="AOQ30"/>
      <c r="AOR30"/>
      <c r="AOS30"/>
      <c r="AOT30"/>
      <c r="AOU30"/>
      <c r="AOV30"/>
      <c r="AOW30"/>
      <c r="AOX30"/>
      <c r="AOY30"/>
      <c r="AOZ30"/>
      <c r="APA30"/>
      <c r="APB30"/>
      <c r="APC30"/>
      <c r="APD30"/>
      <c r="APE30"/>
      <c r="APF30"/>
      <c r="APG30"/>
      <c r="APH30"/>
      <c r="API30"/>
      <c r="APJ30"/>
      <c r="APK30"/>
      <c r="APL30"/>
      <c r="APM30"/>
      <c r="APN30"/>
      <c r="APO30"/>
      <c r="APP30"/>
      <c r="APQ30"/>
      <c r="APR30"/>
      <c r="APS30"/>
      <c r="APT30"/>
      <c r="APU30"/>
      <c r="APV30"/>
      <c r="APW30"/>
      <c r="APX30"/>
      <c r="APY30"/>
      <c r="APZ30"/>
      <c r="AQA30"/>
      <c r="AQB30"/>
      <c r="AQC30"/>
      <c r="AQD30"/>
      <c r="AQE30"/>
      <c r="AQF30"/>
      <c r="AQG30"/>
      <c r="AQH30"/>
      <c r="AQI30"/>
      <c r="AQJ30"/>
      <c r="AQK30"/>
      <c r="AQL30"/>
      <c r="AQM30"/>
      <c r="AQN30"/>
      <c r="AQO30"/>
      <c r="AQP30"/>
      <c r="AQQ30"/>
      <c r="AQR30"/>
      <c r="AQS30"/>
      <c r="AQT30"/>
      <c r="AQU30"/>
      <c r="AQV30"/>
      <c r="AQW30"/>
      <c r="AQX30"/>
      <c r="AQY30"/>
      <c r="AQZ30"/>
      <c r="ARA30"/>
      <c r="ARB30"/>
      <c r="ARC30"/>
      <c r="ARD30"/>
      <c r="ARE30"/>
      <c r="ARF30"/>
      <c r="ARG30"/>
      <c r="ARH30"/>
      <c r="ARI30"/>
      <c r="ARJ30"/>
      <c r="ARK30"/>
      <c r="ARL30"/>
      <c r="ARM30"/>
      <c r="ARN30"/>
      <c r="ARO30"/>
      <c r="ARP30"/>
      <c r="ARQ30"/>
      <c r="ARR30"/>
      <c r="ARS30"/>
      <c r="ART30"/>
    </row>
    <row r="31" spans="1:1164" s="2" customFormat="1" x14ac:dyDescent="0.3">
      <c r="A31" s="6" t="s">
        <v>5</v>
      </c>
      <c r="B31" s="6" t="s">
        <v>34</v>
      </c>
      <c r="C31" s="9" t="s">
        <v>27</v>
      </c>
      <c r="D31" s="6" t="s">
        <v>44</v>
      </c>
      <c r="E31" s="6" t="s">
        <v>90</v>
      </c>
      <c r="F31" s="6" t="s">
        <v>91</v>
      </c>
      <c r="G31" s="6" t="s">
        <v>110</v>
      </c>
      <c r="H31" s="6" t="s">
        <v>113</v>
      </c>
      <c r="I31" s="54" t="s">
        <v>134</v>
      </c>
      <c r="J31" s="6" t="s">
        <v>113</v>
      </c>
      <c r="K31" s="6" t="s">
        <v>113</v>
      </c>
      <c r="L31" s="6" t="s">
        <v>113</v>
      </c>
      <c r="M31" s="6" t="s">
        <v>113</v>
      </c>
      <c r="N31" s="6" t="s">
        <v>113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  <c r="AML31"/>
      <c r="AMM31"/>
      <c r="AMN31"/>
      <c r="AMO31"/>
      <c r="AMP31"/>
      <c r="AMQ31"/>
      <c r="AMR31"/>
      <c r="AMS31"/>
      <c r="AMT31"/>
      <c r="AMU31"/>
      <c r="AMV31"/>
      <c r="AMW31"/>
      <c r="AMX31"/>
      <c r="AMY31"/>
      <c r="AMZ31"/>
      <c r="ANA31"/>
      <c r="ANB31"/>
      <c r="ANC31"/>
      <c r="AND31"/>
      <c r="ANE31"/>
      <c r="ANF31"/>
      <c r="ANG31"/>
      <c r="ANH31"/>
      <c r="ANI31"/>
      <c r="ANJ31"/>
      <c r="ANK31"/>
      <c r="ANL31"/>
      <c r="ANM31"/>
      <c r="ANN31"/>
      <c r="ANO31"/>
      <c r="ANP31"/>
      <c r="ANQ31"/>
      <c r="ANR31"/>
      <c r="ANS31"/>
      <c r="ANT31"/>
      <c r="ANU31"/>
      <c r="ANV31"/>
      <c r="ANW31"/>
      <c r="ANX31"/>
      <c r="ANY31"/>
      <c r="ANZ31"/>
      <c r="AOA31"/>
      <c r="AOB31"/>
      <c r="AOC31"/>
      <c r="AOD31"/>
      <c r="AOE31"/>
      <c r="AOF31"/>
      <c r="AOG31"/>
      <c r="AOH31"/>
      <c r="AOI31"/>
      <c r="AOJ31"/>
      <c r="AOK31"/>
      <c r="AOL31"/>
      <c r="AOM31"/>
      <c r="AON31"/>
      <c r="AOO31"/>
      <c r="AOP31"/>
      <c r="AOQ31"/>
      <c r="AOR31"/>
      <c r="AOS31"/>
      <c r="AOT31"/>
      <c r="AOU31"/>
      <c r="AOV31"/>
      <c r="AOW31"/>
      <c r="AOX31"/>
      <c r="AOY31"/>
      <c r="AOZ31"/>
      <c r="APA31"/>
      <c r="APB31"/>
      <c r="APC31"/>
      <c r="APD31"/>
      <c r="APE31"/>
      <c r="APF31"/>
      <c r="APG31"/>
      <c r="APH31"/>
      <c r="API31"/>
      <c r="APJ31"/>
      <c r="APK31"/>
      <c r="APL31"/>
      <c r="APM31"/>
      <c r="APN31"/>
      <c r="APO31"/>
      <c r="APP31"/>
      <c r="APQ31"/>
      <c r="APR31"/>
      <c r="APS31"/>
      <c r="APT31"/>
      <c r="APU31"/>
      <c r="APV31"/>
      <c r="APW31"/>
      <c r="APX31"/>
      <c r="APY31"/>
      <c r="APZ31"/>
      <c r="AQA31"/>
      <c r="AQB31"/>
      <c r="AQC31"/>
      <c r="AQD31"/>
      <c r="AQE31"/>
      <c r="AQF31"/>
      <c r="AQG31"/>
      <c r="AQH31"/>
      <c r="AQI31"/>
      <c r="AQJ31"/>
      <c r="AQK31"/>
      <c r="AQL31"/>
      <c r="AQM31"/>
      <c r="AQN31"/>
      <c r="AQO31"/>
      <c r="AQP31"/>
      <c r="AQQ31"/>
      <c r="AQR31"/>
      <c r="AQS31"/>
      <c r="AQT31"/>
      <c r="AQU31"/>
      <c r="AQV31"/>
      <c r="AQW31"/>
      <c r="AQX31"/>
      <c r="AQY31"/>
      <c r="AQZ31"/>
      <c r="ARA31"/>
      <c r="ARB31"/>
      <c r="ARC31"/>
      <c r="ARD31"/>
      <c r="ARE31"/>
      <c r="ARF31"/>
      <c r="ARG31"/>
      <c r="ARH31"/>
      <c r="ARI31"/>
      <c r="ARJ31"/>
      <c r="ARK31"/>
      <c r="ARL31"/>
      <c r="ARM31"/>
      <c r="ARN31"/>
      <c r="ARO31"/>
      <c r="ARP31"/>
      <c r="ARQ31"/>
      <c r="ARR31"/>
      <c r="ARS31"/>
      <c r="ART31"/>
    </row>
    <row r="32" spans="1:1164" x14ac:dyDescent="0.3">
      <c r="A32" s="6"/>
      <c r="B32" s="6"/>
      <c r="C32" s="9"/>
      <c r="D32" s="6"/>
      <c r="E32" s="6"/>
      <c r="F32" s="6"/>
      <c r="G32" s="6"/>
      <c r="H32" s="6"/>
      <c r="I32" s="54"/>
      <c r="J32" s="6"/>
      <c r="K32" s="6"/>
      <c r="L32" s="6"/>
      <c r="M32" s="6"/>
      <c r="N32" s="6"/>
    </row>
    <row r="33" spans="1:1164" s="2" customFormat="1" ht="24.6" x14ac:dyDescent="0.3">
      <c r="A33" s="22" t="s">
        <v>8</v>
      </c>
      <c r="B33" s="6" t="s">
        <v>35</v>
      </c>
      <c r="C33" s="9" t="s">
        <v>27</v>
      </c>
      <c r="D33" s="6" t="s">
        <v>45</v>
      </c>
      <c r="E33" s="6" t="s">
        <v>92</v>
      </c>
      <c r="F33" s="6" t="s">
        <v>105</v>
      </c>
      <c r="G33" s="6" t="s">
        <v>111</v>
      </c>
      <c r="H33" s="6" t="s">
        <v>128</v>
      </c>
      <c r="I33" s="54" t="s">
        <v>135</v>
      </c>
      <c r="J33" s="6" t="s">
        <v>121</v>
      </c>
      <c r="K33" s="6" t="s">
        <v>121</v>
      </c>
      <c r="L33" s="6" t="s">
        <v>121</v>
      </c>
      <c r="M33" s="6" t="s">
        <v>121</v>
      </c>
      <c r="N33" s="6" t="s">
        <v>121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  <c r="AML33"/>
      <c r="AMM33"/>
      <c r="AMN33"/>
      <c r="AMO33"/>
      <c r="AMP33"/>
      <c r="AMQ33"/>
      <c r="AMR33"/>
      <c r="AMS33"/>
      <c r="AMT33"/>
      <c r="AMU33"/>
      <c r="AMV33"/>
      <c r="AMW33"/>
      <c r="AMX33"/>
      <c r="AMY33"/>
      <c r="AMZ33"/>
      <c r="ANA33"/>
      <c r="ANB33"/>
      <c r="ANC33"/>
      <c r="AND33"/>
      <c r="ANE33"/>
      <c r="ANF33"/>
      <c r="ANG33"/>
      <c r="ANH33"/>
      <c r="ANI33"/>
      <c r="ANJ33"/>
      <c r="ANK33"/>
      <c r="ANL33"/>
      <c r="ANM33"/>
      <c r="ANN33"/>
      <c r="ANO33"/>
      <c r="ANP33"/>
      <c r="ANQ33"/>
      <c r="ANR33"/>
      <c r="ANS33"/>
      <c r="ANT33"/>
      <c r="ANU33"/>
      <c r="ANV33"/>
      <c r="ANW33"/>
      <c r="ANX33"/>
      <c r="ANY33"/>
      <c r="ANZ33"/>
      <c r="AOA33"/>
      <c r="AOB33"/>
      <c r="AOC33"/>
      <c r="AOD33"/>
      <c r="AOE33"/>
      <c r="AOF33"/>
      <c r="AOG33"/>
      <c r="AOH33"/>
      <c r="AOI33"/>
      <c r="AOJ33"/>
      <c r="AOK33"/>
      <c r="AOL33"/>
      <c r="AOM33"/>
      <c r="AON33"/>
      <c r="AOO33"/>
      <c r="AOP33"/>
      <c r="AOQ33"/>
      <c r="AOR33"/>
      <c r="AOS33"/>
      <c r="AOT33"/>
      <c r="AOU33"/>
      <c r="AOV33"/>
      <c r="AOW33"/>
      <c r="AOX33"/>
      <c r="AOY33"/>
      <c r="AOZ33"/>
      <c r="APA33"/>
      <c r="APB33"/>
      <c r="APC33"/>
      <c r="APD33"/>
      <c r="APE33"/>
      <c r="APF33"/>
      <c r="APG33"/>
      <c r="APH33"/>
      <c r="API33"/>
      <c r="APJ33"/>
      <c r="APK33"/>
      <c r="APL33"/>
      <c r="APM33"/>
      <c r="APN33"/>
      <c r="APO33"/>
      <c r="APP33"/>
      <c r="APQ33"/>
      <c r="APR33"/>
      <c r="APS33"/>
      <c r="APT33"/>
      <c r="APU33"/>
      <c r="APV33"/>
      <c r="APW33"/>
      <c r="APX33"/>
      <c r="APY33"/>
      <c r="APZ33"/>
      <c r="AQA33"/>
      <c r="AQB33"/>
      <c r="AQC33"/>
      <c r="AQD33"/>
      <c r="AQE33"/>
      <c r="AQF33"/>
      <c r="AQG33"/>
      <c r="AQH33"/>
      <c r="AQI33"/>
      <c r="AQJ33"/>
      <c r="AQK33"/>
      <c r="AQL33"/>
      <c r="AQM33"/>
      <c r="AQN33"/>
      <c r="AQO33"/>
      <c r="AQP33"/>
      <c r="AQQ33"/>
      <c r="AQR33"/>
      <c r="AQS33"/>
      <c r="AQT33"/>
      <c r="AQU33"/>
      <c r="AQV33"/>
      <c r="AQW33"/>
      <c r="AQX33"/>
      <c r="AQY33"/>
      <c r="AQZ33"/>
      <c r="ARA33"/>
      <c r="ARB33"/>
      <c r="ARC33"/>
      <c r="ARD33"/>
      <c r="ARE33"/>
      <c r="ARF33"/>
      <c r="ARG33"/>
      <c r="ARH33"/>
      <c r="ARI33"/>
      <c r="ARJ33"/>
      <c r="ARK33"/>
      <c r="ARL33"/>
      <c r="ARM33"/>
      <c r="ARN33"/>
      <c r="ARO33"/>
      <c r="ARP33"/>
      <c r="ARQ33"/>
      <c r="ARR33"/>
      <c r="ARS33"/>
      <c r="ART33"/>
    </row>
    <row r="34" spans="1:1164" x14ac:dyDescent="0.3">
      <c r="A34" s="6"/>
      <c r="B34" s="6"/>
      <c r="C34" s="9"/>
      <c r="D34" s="6"/>
      <c r="E34" s="6"/>
      <c r="F34" s="6"/>
      <c r="G34" s="6"/>
      <c r="H34" s="6"/>
      <c r="I34" s="54"/>
      <c r="J34" s="6"/>
      <c r="K34" s="6"/>
      <c r="L34" s="6"/>
      <c r="M34" s="6"/>
      <c r="N34" s="6"/>
    </row>
    <row r="35" spans="1:1164" s="2" customFormat="1" x14ac:dyDescent="0.3">
      <c r="A35" s="22" t="s">
        <v>9</v>
      </c>
      <c r="B35" s="6" t="s">
        <v>68</v>
      </c>
      <c r="C35" s="9" t="s">
        <v>27</v>
      </c>
      <c r="D35" s="6" t="s">
        <v>66</v>
      </c>
      <c r="E35" s="6" t="s">
        <v>93</v>
      </c>
      <c r="F35" s="6" t="s">
        <v>106</v>
      </c>
      <c r="G35" s="6" t="s">
        <v>106</v>
      </c>
      <c r="H35" s="6" t="s">
        <v>129</v>
      </c>
      <c r="I35" s="54" t="s">
        <v>136</v>
      </c>
      <c r="J35" s="6" t="s">
        <v>122</v>
      </c>
      <c r="K35" s="6" t="s">
        <v>122</v>
      </c>
      <c r="L35" s="6" t="s">
        <v>122</v>
      </c>
      <c r="M35" s="6" t="s">
        <v>122</v>
      </c>
      <c r="N35" s="6" t="s">
        <v>122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  <c r="AML35"/>
      <c r="AMM35"/>
      <c r="AMN35"/>
      <c r="AMO35"/>
      <c r="AMP35"/>
      <c r="AMQ35"/>
      <c r="AMR35"/>
      <c r="AMS35"/>
      <c r="AMT35"/>
      <c r="AMU35"/>
      <c r="AMV35"/>
      <c r="AMW35"/>
      <c r="AMX35"/>
      <c r="AMY35"/>
      <c r="AMZ35"/>
      <c r="ANA35"/>
      <c r="ANB35"/>
      <c r="ANC35"/>
      <c r="AND35"/>
      <c r="ANE35"/>
      <c r="ANF35"/>
      <c r="ANG35"/>
      <c r="ANH35"/>
      <c r="ANI35"/>
      <c r="ANJ35"/>
      <c r="ANK35"/>
      <c r="ANL35"/>
      <c r="ANM35"/>
      <c r="ANN35"/>
      <c r="ANO35"/>
      <c r="ANP35"/>
      <c r="ANQ35"/>
      <c r="ANR35"/>
      <c r="ANS35"/>
      <c r="ANT35"/>
      <c r="ANU35"/>
      <c r="ANV35"/>
      <c r="ANW35"/>
      <c r="ANX35"/>
      <c r="ANY35"/>
      <c r="ANZ35"/>
      <c r="AOA35"/>
      <c r="AOB35"/>
      <c r="AOC35"/>
      <c r="AOD35"/>
      <c r="AOE35"/>
      <c r="AOF35"/>
      <c r="AOG35"/>
      <c r="AOH35"/>
      <c r="AOI35"/>
      <c r="AOJ35"/>
      <c r="AOK35"/>
      <c r="AOL35"/>
      <c r="AOM35"/>
      <c r="AON35"/>
      <c r="AOO35"/>
      <c r="AOP35"/>
      <c r="AOQ35"/>
      <c r="AOR35"/>
      <c r="AOS35"/>
      <c r="AOT35"/>
      <c r="AOU35"/>
      <c r="AOV35"/>
      <c r="AOW35"/>
      <c r="AOX35"/>
      <c r="AOY35"/>
      <c r="AOZ35"/>
      <c r="APA35"/>
      <c r="APB35"/>
      <c r="APC35"/>
      <c r="APD35"/>
      <c r="APE35"/>
      <c r="APF35"/>
      <c r="APG35"/>
      <c r="APH35"/>
      <c r="API35"/>
      <c r="APJ35"/>
      <c r="APK35"/>
      <c r="APL35"/>
      <c r="APM35"/>
      <c r="APN35"/>
      <c r="APO35"/>
      <c r="APP35"/>
      <c r="APQ35"/>
      <c r="APR35"/>
      <c r="APS35"/>
      <c r="APT35"/>
      <c r="APU35"/>
      <c r="APV35"/>
      <c r="APW35"/>
      <c r="APX35"/>
      <c r="APY35"/>
      <c r="APZ35"/>
      <c r="AQA35"/>
      <c r="AQB35"/>
      <c r="AQC35"/>
      <c r="AQD35"/>
      <c r="AQE35"/>
      <c r="AQF35"/>
      <c r="AQG35"/>
      <c r="AQH35"/>
      <c r="AQI35"/>
      <c r="AQJ35"/>
      <c r="AQK35"/>
      <c r="AQL35"/>
      <c r="AQM35"/>
      <c r="AQN35"/>
      <c r="AQO35"/>
      <c r="AQP35"/>
      <c r="AQQ35"/>
      <c r="AQR35"/>
      <c r="AQS35"/>
      <c r="AQT35"/>
      <c r="AQU35"/>
      <c r="AQV35"/>
      <c r="AQW35"/>
      <c r="AQX35"/>
      <c r="AQY35"/>
      <c r="AQZ35"/>
      <c r="ARA35"/>
      <c r="ARB35"/>
      <c r="ARC35"/>
      <c r="ARD35"/>
      <c r="ARE35"/>
      <c r="ARF35"/>
      <c r="ARG35"/>
      <c r="ARH35"/>
      <c r="ARI35"/>
      <c r="ARJ35"/>
      <c r="ARK35"/>
      <c r="ARL35"/>
      <c r="ARM35"/>
      <c r="ARN35"/>
      <c r="ARO35"/>
      <c r="ARP35"/>
      <c r="ARQ35"/>
      <c r="ARR35"/>
      <c r="ARS35"/>
      <c r="ART35"/>
    </row>
    <row r="36" spans="1:1164" x14ac:dyDescent="0.3">
      <c r="A36" s="6"/>
      <c r="B36" s="6"/>
      <c r="C36" s="9"/>
      <c r="D36" s="6"/>
      <c r="E36" s="6"/>
      <c r="F36" s="6"/>
      <c r="G36" s="6"/>
      <c r="H36" s="6"/>
      <c r="I36" s="54"/>
      <c r="J36" s="6"/>
      <c r="K36" s="6"/>
      <c r="L36" s="6"/>
      <c r="M36" s="6"/>
      <c r="N36" s="6"/>
    </row>
    <row r="37" spans="1:1164" x14ac:dyDescent="0.3">
      <c r="A37" s="5" t="s">
        <v>10</v>
      </c>
      <c r="B37" s="6"/>
      <c r="C37" s="10"/>
      <c r="D37" s="6"/>
      <c r="E37" s="6"/>
      <c r="F37" s="6"/>
      <c r="G37" s="6"/>
      <c r="H37" s="6"/>
      <c r="I37" s="54"/>
      <c r="J37" s="6"/>
      <c r="K37" s="6"/>
      <c r="L37" s="6"/>
      <c r="M37" s="6"/>
      <c r="N37" s="6"/>
    </row>
    <row r="38" spans="1:1164" s="2" customFormat="1" ht="24.6" x14ac:dyDescent="0.3">
      <c r="A38" s="23" t="s">
        <v>11</v>
      </c>
      <c r="B38" s="6" t="s">
        <v>36</v>
      </c>
      <c r="C38" s="9" t="s">
        <v>27</v>
      </c>
      <c r="D38" s="6" t="s">
        <v>66</v>
      </c>
      <c r="E38" s="6" t="s">
        <v>93</v>
      </c>
      <c r="F38" s="6" t="s">
        <v>94</v>
      </c>
      <c r="G38" s="6" t="s">
        <v>112</v>
      </c>
      <c r="H38" s="6" t="s">
        <v>106</v>
      </c>
      <c r="I38" s="54" t="s">
        <v>137</v>
      </c>
      <c r="J38" s="6" t="s">
        <v>106</v>
      </c>
      <c r="K38" s="6" t="s">
        <v>106</v>
      </c>
      <c r="L38" s="6" t="s">
        <v>106</v>
      </c>
      <c r="M38" s="6" t="s">
        <v>106</v>
      </c>
      <c r="N38" s="6" t="s">
        <v>106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  <c r="AML38"/>
      <c r="AMM38"/>
      <c r="AMN38"/>
      <c r="AMO38"/>
      <c r="AMP38"/>
      <c r="AMQ38"/>
      <c r="AMR38"/>
      <c r="AMS38"/>
      <c r="AMT38"/>
      <c r="AMU38"/>
      <c r="AMV38"/>
      <c r="AMW38"/>
      <c r="AMX38"/>
      <c r="AMY38"/>
      <c r="AMZ38"/>
      <c r="ANA38"/>
      <c r="ANB38"/>
      <c r="ANC38"/>
      <c r="AND38"/>
      <c r="ANE38"/>
      <c r="ANF38"/>
      <c r="ANG38"/>
      <c r="ANH38"/>
      <c r="ANI38"/>
      <c r="ANJ38"/>
      <c r="ANK38"/>
      <c r="ANL38"/>
      <c r="ANM38"/>
      <c r="ANN38"/>
      <c r="ANO38"/>
      <c r="ANP38"/>
      <c r="ANQ38"/>
      <c r="ANR38"/>
      <c r="ANS38"/>
      <c r="ANT38"/>
      <c r="ANU38"/>
      <c r="ANV38"/>
      <c r="ANW38"/>
      <c r="ANX38"/>
      <c r="ANY38"/>
      <c r="ANZ38"/>
      <c r="AOA38"/>
      <c r="AOB38"/>
      <c r="AOC38"/>
      <c r="AOD38"/>
      <c r="AOE38"/>
      <c r="AOF38"/>
      <c r="AOG38"/>
      <c r="AOH38"/>
      <c r="AOI38"/>
      <c r="AOJ38"/>
      <c r="AOK38"/>
      <c r="AOL38"/>
      <c r="AOM38"/>
      <c r="AON38"/>
      <c r="AOO38"/>
      <c r="AOP38"/>
      <c r="AOQ38"/>
      <c r="AOR38"/>
      <c r="AOS38"/>
      <c r="AOT38"/>
      <c r="AOU38"/>
      <c r="AOV38"/>
      <c r="AOW38"/>
      <c r="AOX38"/>
      <c r="AOY38"/>
      <c r="AOZ38"/>
      <c r="APA38"/>
      <c r="APB38"/>
      <c r="APC38"/>
      <c r="APD38"/>
      <c r="APE38"/>
      <c r="APF38"/>
      <c r="APG38"/>
      <c r="APH38"/>
      <c r="API38"/>
      <c r="APJ38"/>
      <c r="APK38"/>
      <c r="APL38"/>
      <c r="APM38"/>
      <c r="APN38"/>
      <c r="APO38"/>
      <c r="APP38"/>
      <c r="APQ38"/>
      <c r="APR38"/>
      <c r="APS38"/>
      <c r="APT38"/>
      <c r="APU38"/>
      <c r="APV38"/>
      <c r="APW38"/>
      <c r="APX38"/>
      <c r="APY38"/>
      <c r="APZ38"/>
      <c r="AQA38"/>
      <c r="AQB38"/>
      <c r="AQC38"/>
      <c r="AQD38"/>
      <c r="AQE38"/>
      <c r="AQF38"/>
      <c r="AQG38"/>
      <c r="AQH38"/>
      <c r="AQI38"/>
      <c r="AQJ38"/>
      <c r="AQK38"/>
      <c r="AQL38"/>
      <c r="AQM38"/>
      <c r="AQN38"/>
      <c r="AQO38"/>
      <c r="AQP38"/>
      <c r="AQQ38"/>
      <c r="AQR38"/>
      <c r="AQS38"/>
      <c r="AQT38"/>
      <c r="AQU38"/>
      <c r="AQV38"/>
      <c r="AQW38"/>
      <c r="AQX38"/>
      <c r="AQY38"/>
      <c r="AQZ38"/>
      <c r="ARA38"/>
      <c r="ARB38"/>
      <c r="ARC38"/>
      <c r="ARD38"/>
      <c r="ARE38"/>
      <c r="ARF38"/>
      <c r="ARG38"/>
      <c r="ARH38"/>
      <c r="ARI38"/>
      <c r="ARJ38"/>
      <c r="ARK38"/>
      <c r="ARL38"/>
      <c r="ARM38"/>
      <c r="ARN38"/>
      <c r="ARO38"/>
      <c r="ARP38"/>
      <c r="ARQ38"/>
      <c r="ARR38"/>
      <c r="ARS38"/>
      <c r="ART38"/>
    </row>
    <row r="39" spans="1:1164" x14ac:dyDescent="0.3">
      <c r="A39" s="6"/>
      <c r="B39" s="33"/>
      <c r="C39" s="19"/>
      <c r="D39" s="6"/>
      <c r="E39" s="6"/>
      <c r="F39" s="6"/>
      <c r="G39" s="6"/>
      <c r="H39" s="6"/>
      <c r="I39" s="54"/>
      <c r="J39" s="6"/>
      <c r="K39" s="6"/>
      <c r="L39" s="6"/>
      <c r="M39" s="6"/>
      <c r="N39" s="6"/>
    </row>
    <row r="40" spans="1:1164" s="1" customFormat="1" x14ac:dyDescent="0.3">
      <c r="A40" s="31" t="s">
        <v>21</v>
      </c>
      <c r="B40" s="20"/>
      <c r="C40" s="32"/>
      <c r="D40" s="31"/>
      <c r="E40" s="20"/>
      <c r="F40" s="20"/>
      <c r="G40" s="20"/>
      <c r="H40" s="20"/>
      <c r="I40" s="56"/>
      <c r="J40" s="20"/>
      <c r="K40" s="20"/>
      <c r="L40" s="20"/>
      <c r="M40" s="20"/>
      <c r="N40" s="20"/>
    </row>
    <row r="41" spans="1:1164" s="2" customFormat="1" ht="24.6" x14ac:dyDescent="0.3">
      <c r="A41" s="23" t="s">
        <v>52</v>
      </c>
      <c r="B41" s="6" t="s">
        <v>37</v>
      </c>
      <c r="C41" s="9" t="s">
        <v>27</v>
      </c>
      <c r="D41" s="72" t="s">
        <v>67</v>
      </c>
      <c r="E41" s="72" t="s">
        <v>67</v>
      </c>
      <c r="F41" s="72" t="s">
        <v>67</v>
      </c>
      <c r="G41" s="72" t="s">
        <v>67</v>
      </c>
      <c r="H41" s="72" t="s">
        <v>67</v>
      </c>
      <c r="I41" s="74" t="s">
        <v>67</v>
      </c>
      <c r="J41" s="72" t="s">
        <v>67</v>
      </c>
      <c r="K41" s="72" t="s">
        <v>67</v>
      </c>
      <c r="L41" s="72" t="s">
        <v>67</v>
      </c>
      <c r="M41" s="72" t="s">
        <v>67</v>
      </c>
      <c r="N41" s="72" t="s">
        <v>67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  <c r="AML41"/>
      <c r="AMM41"/>
      <c r="AMN41"/>
      <c r="AMO41"/>
      <c r="AMP41"/>
      <c r="AMQ41"/>
      <c r="AMR41"/>
      <c r="AMS41"/>
      <c r="AMT41"/>
      <c r="AMU41"/>
      <c r="AMV41"/>
      <c r="AMW41"/>
      <c r="AMX41"/>
      <c r="AMY41"/>
      <c r="AMZ41"/>
      <c r="ANA41"/>
      <c r="ANB41"/>
      <c r="ANC41"/>
      <c r="AND41"/>
      <c r="ANE41"/>
      <c r="ANF41"/>
      <c r="ANG41"/>
      <c r="ANH41"/>
      <c r="ANI41"/>
      <c r="ANJ41"/>
      <c r="ANK41"/>
      <c r="ANL41"/>
      <c r="ANM41"/>
      <c r="ANN41"/>
      <c r="ANO41"/>
      <c r="ANP41"/>
      <c r="ANQ41"/>
      <c r="ANR41"/>
      <c r="ANS41"/>
      <c r="ANT41"/>
      <c r="ANU41"/>
      <c r="ANV41"/>
      <c r="ANW41"/>
      <c r="ANX41"/>
      <c r="ANY41"/>
      <c r="ANZ41"/>
      <c r="AOA41"/>
      <c r="AOB41"/>
      <c r="AOC41"/>
      <c r="AOD41"/>
      <c r="AOE41"/>
      <c r="AOF41"/>
      <c r="AOG41"/>
      <c r="AOH41"/>
      <c r="AOI41"/>
      <c r="AOJ41"/>
      <c r="AOK41"/>
      <c r="AOL41"/>
      <c r="AOM41"/>
      <c r="AON41"/>
      <c r="AOO41"/>
      <c r="AOP41"/>
      <c r="AOQ41"/>
      <c r="AOR41"/>
      <c r="AOS41"/>
      <c r="AOT41"/>
      <c r="AOU41"/>
      <c r="AOV41"/>
      <c r="AOW41"/>
      <c r="AOX41"/>
      <c r="AOY41"/>
      <c r="AOZ41"/>
      <c r="APA41"/>
      <c r="APB41"/>
      <c r="APC41"/>
      <c r="APD41"/>
      <c r="APE41"/>
      <c r="APF41"/>
      <c r="APG41"/>
      <c r="APH41"/>
      <c r="API41"/>
      <c r="APJ41"/>
      <c r="APK41"/>
      <c r="APL41"/>
      <c r="APM41"/>
      <c r="APN41"/>
      <c r="APO41"/>
      <c r="APP41"/>
      <c r="APQ41"/>
      <c r="APR41"/>
      <c r="APS41"/>
      <c r="APT41"/>
      <c r="APU41"/>
      <c r="APV41"/>
      <c r="APW41"/>
      <c r="APX41"/>
      <c r="APY41"/>
      <c r="APZ41"/>
      <c r="AQA41"/>
      <c r="AQB41"/>
      <c r="AQC41"/>
      <c r="AQD41"/>
      <c r="AQE41"/>
      <c r="AQF41"/>
      <c r="AQG41"/>
      <c r="AQH41"/>
      <c r="AQI41"/>
      <c r="AQJ41"/>
      <c r="AQK41"/>
      <c r="AQL41"/>
      <c r="AQM41"/>
      <c r="AQN41"/>
      <c r="AQO41"/>
      <c r="AQP41"/>
      <c r="AQQ41"/>
      <c r="AQR41"/>
      <c r="AQS41"/>
      <c r="AQT41"/>
      <c r="AQU41"/>
      <c r="AQV41"/>
      <c r="AQW41"/>
      <c r="AQX41"/>
      <c r="AQY41"/>
      <c r="AQZ41"/>
      <c r="ARA41"/>
      <c r="ARB41"/>
      <c r="ARC41"/>
      <c r="ARD41"/>
      <c r="ARE41"/>
      <c r="ARF41"/>
      <c r="ARG41"/>
      <c r="ARH41"/>
      <c r="ARI41"/>
      <c r="ARJ41"/>
      <c r="ARK41"/>
      <c r="ARL41"/>
      <c r="ARM41"/>
      <c r="ARN41"/>
      <c r="ARO41"/>
      <c r="ARP41"/>
      <c r="ARQ41"/>
      <c r="ARR41"/>
      <c r="ARS41"/>
      <c r="ART41"/>
    </row>
    <row r="42" spans="1:1164" s="2" customFormat="1" x14ac:dyDescent="0.3">
      <c r="A42" s="23" t="s">
        <v>16</v>
      </c>
      <c r="B42" s="6" t="s">
        <v>38</v>
      </c>
      <c r="C42" s="9" t="s">
        <v>27</v>
      </c>
      <c r="D42" s="73"/>
      <c r="E42" s="73"/>
      <c r="F42" s="73"/>
      <c r="G42" s="73"/>
      <c r="H42" s="73"/>
      <c r="I42" s="75"/>
      <c r="J42" s="73"/>
      <c r="K42" s="73"/>
      <c r="L42" s="73"/>
      <c r="M42" s="73"/>
      <c r="N42" s="73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  <c r="AML42"/>
      <c r="AMM42"/>
      <c r="AMN42"/>
      <c r="AMO42"/>
      <c r="AMP42"/>
      <c r="AMQ42"/>
      <c r="AMR42"/>
      <c r="AMS42"/>
      <c r="AMT42"/>
      <c r="AMU42"/>
      <c r="AMV42"/>
      <c r="AMW42"/>
      <c r="AMX42"/>
      <c r="AMY42"/>
      <c r="AMZ42"/>
      <c r="ANA42"/>
      <c r="ANB42"/>
      <c r="ANC42"/>
      <c r="AND42"/>
      <c r="ANE42"/>
      <c r="ANF42"/>
      <c r="ANG42"/>
      <c r="ANH42"/>
      <c r="ANI42"/>
      <c r="ANJ42"/>
      <c r="ANK42"/>
      <c r="ANL42"/>
      <c r="ANM42"/>
      <c r="ANN42"/>
      <c r="ANO42"/>
      <c r="ANP42"/>
      <c r="ANQ42"/>
      <c r="ANR42"/>
      <c r="ANS42"/>
      <c r="ANT42"/>
      <c r="ANU42"/>
      <c r="ANV42"/>
      <c r="ANW42"/>
      <c r="ANX42"/>
      <c r="ANY42"/>
      <c r="ANZ42"/>
      <c r="AOA42"/>
      <c r="AOB42"/>
      <c r="AOC42"/>
      <c r="AOD42"/>
      <c r="AOE42"/>
      <c r="AOF42"/>
      <c r="AOG42"/>
      <c r="AOH42"/>
      <c r="AOI42"/>
      <c r="AOJ42"/>
      <c r="AOK42"/>
      <c r="AOL42"/>
      <c r="AOM42"/>
      <c r="AON42"/>
      <c r="AOO42"/>
      <c r="AOP42"/>
      <c r="AOQ42"/>
      <c r="AOR42"/>
      <c r="AOS42"/>
      <c r="AOT42"/>
      <c r="AOU42"/>
      <c r="AOV42"/>
      <c r="AOW42"/>
      <c r="AOX42"/>
      <c r="AOY42"/>
      <c r="AOZ42"/>
      <c r="APA42"/>
      <c r="APB42"/>
      <c r="APC42"/>
      <c r="APD42"/>
      <c r="APE42"/>
      <c r="APF42"/>
      <c r="APG42"/>
      <c r="APH42"/>
      <c r="API42"/>
      <c r="APJ42"/>
      <c r="APK42"/>
      <c r="APL42"/>
      <c r="APM42"/>
      <c r="APN42"/>
      <c r="APO42"/>
      <c r="APP42"/>
      <c r="APQ42"/>
      <c r="APR42"/>
      <c r="APS42"/>
      <c r="APT42"/>
      <c r="APU42"/>
      <c r="APV42"/>
      <c r="APW42"/>
      <c r="APX42"/>
      <c r="APY42"/>
      <c r="APZ42"/>
      <c r="AQA42"/>
      <c r="AQB42"/>
      <c r="AQC42"/>
      <c r="AQD42"/>
      <c r="AQE42"/>
      <c r="AQF42"/>
      <c r="AQG42"/>
      <c r="AQH42"/>
      <c r="AQI42"/>
      <c r="AQJ42"/>
      <c r="AQK42"/>
      <c r="AQL42"/>
      <c r="AQM42"/>
      <c r="AQN42"/>
      <c r="AQO42"/>
      <c r="AQP42"/>
      <c r="AQQ42"/>
      <c r="AQR42"/>
      <c r="AQS42"/>
      <c r="AQT42"/>
      <c r="AQU42"/>
      <c r="AQV42"/>
      <c r="AQW42"/>
      <c r="AQX42"/>
      <c r="AQY42"/>
      <c r="AQZ42"/>
      <c r="ARA42"/>
      <c r="ARB42"/>
      <c r="ARC42"/>
      <c r="ARD42"/>
      <c r="ARE42"/>
      <c r="ARF42"/>
      <c r="ARG42"/>
      <c r="ARH42"/>
      <c r="ARI42"/>
      <c r="ARJ42"/>
      <c r="ARK42"/>
      <c r="ARL42"/>
      <c r="ARM42"/>
      <c r="ARN42"/>
      <c r="ARO42"/>
      <c r="ARP42"/>
      <c r="ARQ42"/>
      <c r="ARR42"/>
      <c r="ARS42"/>
      <c r="ART42"/>
    </row>
    <row r="43" spans="1:1164" x14ac:dyDescent="0.3">
      <c r="A43" s="6"/>
      <c r="B43" s="6"/>
      <c r="C43" s="7"/>
      <c r="D43" s="11"/>
      <c r="E43" s="11"/>
      <c r="F43" s="11"/>
      <c r="G43" s="11"/>
      <c r="H43" s="11"/>
      <c r="I43" s="57"/>
      <c r="J43" s="11"/>
      <c r="K43" s="11"/>
      <c r="L43" s="11"/>
      <c r="M43" s="11"/>
      <c r="N43"/>
    </row>
    <row r="44" spans="1:1164" x14ac:dyDescent="0.3">
      <c r="A44" s="5" t="s">
        <v>46</v>
      </c>
      <c r="B44" s="6"/>
      <c r="C44" s="7"/>
      <c r="D44" s="11"/>
      <c r="E44" s="11"/>
      <c r="F44" s="11"/>
      <c r="G44" s="11"/>
      <c r="H44" s="11"/>
      <c r="I44" s="57"/>
      <c r="J44" s="11"/>
      <c r="K44" s="11"/>
      <c r="L44" s="11"/>
      <c r="M44" s="78"/>
      <c r="N44" s="2"/>
    </row>
    <row r="45" spans="1:1164" x14ac:dyDescent="0.3">
      <c r="A45" s="6" t="s">
        <v>47</v>
      </c>
      <c r="B45" s="12">
        <v>4</v>
      </c>
      <c r="C45" s="9">
        <v>45</v>
      </c>
      <c r="D45" s="12">
        <v>25</v>
      </c>
      <c r="E45" s="12">
        <v>30</v>
      </c>
      <c r="F45" s="12">
        <f>+E45*$N$1</f>
        <v>38.495999999999995</v>
      </c>
      <c r="G45" s="12">
        <f>+F45*$O$1</f>
        <v>42.853747199999994</v>
      </c>
      <c r="H45" s="12">
        <f>+G45*$P$1</f>
        <v>49.418941271039991</v>
      </c>
      <c r="I45" s="58">
        <f>+H45*$P$1</f>
        <v>56.989923073763315</v>
      </c>
      <c r="J45" s="12">
        <f>+I45*$Q$1</f>
        <v>60.010388996672766</v>
      </c>
      <c r="K45" s="12">
        <f>+J45*$R$1</f>
        <v>62.950898057509725</v>
      </c>
      <c r="L45" s="12">
        <f>+K45*$S$1</f>
        <v>65.846639368155181</v>
      </c>
      <c r="M45" s="79">
        <f>+L45*$S$1</f>
        <v>68.875584779090318</v>
      </c>
      <c r="N45" s="83">
        <f>M45*S1</f>
        <v>72.043861678928479</v>
      </c>
    </row>
    <row r="46" spans="1:1164" x14ac:dyDescent="0.3">
      <c r="A46" s="6" t="s">
        <v>48</v>
      </c>
      <c r="B46" s="12">
        <v>7</v>
      </c>
      <c r="C46" s="9">
        <v>61</v>
      </c>
      <c r="D46" s="12">
        <v>50</v>
      </c>
      <c r="E46" s="12">
        <v>75</v>
      </c>
      <c r="F46" s="12">
        <f t="shared" ref="F46:F49" si="0">+E46*$N$1</f>
        <v>96.24</v>
      </c>
      <c r="G46" s="12">
        <f t="shared" ref="G46:G49" si="1">+F46*$O$1</f>
        <v>107.13436799999999</v>
      </c>
      <c r="H46" s="12">
        <f t="shared" ref="H46:H49" si="2">+G46*$P$1</f>
        <v>123.5473531776</v>
      </c>
      <c r="I46" s="58">
        <f t="shared" ref="I46:I49" si="3">+H46*$P$1</f>
        <v>142.47480768440832</v>
      </c>
      <c r="J46" s="12">
        <f t="shared" ref="J46:J49" si="4">+I46*$Q$1</f>
        <v>150.02597249168196</v>
      </c>
      <c r="K46" s="12">
        <f t="shared" ref="K46:K49" si="5">+J46*$R$1</f>
        <v>157.37724514377436</v>
      </c>
      <c r="L46" s="12">
        <f t="shared" ref="L46:M49" si="6">+K46*$S$1</f>
        <v>164.61659842038799</v>
      </c>
      <c r="M46" s="79">
        <f t="shared" si="6"/>
        <v>172.18896194772583</v>
      </c>
      <c r="N46" s="83">
        <f>M46*$S$1</f>
        <v>180.10965419732122</v>
      </c>
    </row>
    <row r="47" spans="1:1164" x14ac:dyDescent="0.3">
      <c r="A47" s="6" t="s">
        <v>49</v>
      </c>
      <c r="B47" s="12">
        <v>9.5</v>
      </c>
      <c r="C47" s="9">
        <v>70</v>
      </c>
      <c r="D47" s="12">
        <v>70</v>
      </c>
      <c r="E47" s="12">
        <v>100</v>
      </c>
      <c r="F47" s="12">
        <f t="shared" si="0"/>
        <v>128.32</v>
      </c>
      <c r="G47" s="12">
        <f t="shared" si="1"/>
        <v>142.84582399999999</v>
      </c>
      <c r="H47" s="12">
        <f t="shared" si="2"/>
        <v>164.72980423679999</v>
      </c>
      <c r="I47" s="58">
        <f t="shared" si="3"/>
        <v>189.96641024587774</v>
      </c>
      <c r="J47" s="12">
        <f t="shared" si="4"/>
        <v>200.03462998890924</v>
      </c>
      <c r="K47" s="12">
        <f t="shared" si="5"/>
        <v>209.83632685836579</v>
      </c>
      <c r="L47" s="12">
        <f t="shared" si="6"/>
        <v>219.48879789385063</v>
      </c>
      <c r="M47" s="79">
        <f t="shared" si="6"/>
        <v>229.58528259696777</v>
      </c>
      <c r="N47" s="83">
        <f t="shared" ref="N47:N49" si="7">M47*$S$1</f>
        <v>240.1462055964283</v>
      </c>
    </row>
    <row r="48" spans="1:1164" x14ac:dyDescent="0.3">
      <c r="A48" s="6" t="s">
        <v>50</v>
      </c>
      <c r="B48" s="12">
        <v>50</v>
      </c>
      <c r="C48" s="9" t="s">
        <v>27</v>
      </c>
      <c r="D48" s="12">
        <v>300</v>
      </c>
      <c r="E48" s="12">
        <v>400</v>
      </c>
      <c r="F48" s="12">
        <f t="shared" si="0"/>
        <v>513.28</v>
      </c>
      <c r="G48" s="12">
        <f t="shared" si="1"/>
        <v>571.38329599999997</v>
      </c>
      <c r="H48" s="12">
        <f t="shared" si="2"/>
        <v>658.91921694719997</v>
      </c>
      <c r="I48" s="58">
        <f t="shared" si="3"/>
        <v>759.86564098351096</v>
      </c>
      <c r="J48" s="12">
        <f t="shared" si="4"/>
        <v>800.13851995563698</v>
      </c>
      <c r="K48" s="12">
        <f t="shared" si="5"/>
        <v>839.34530743346318</v>
      </c>
      <c r="L48" s="12">
        <f t="shared" si="6"/>
        <v>877.95519157540252</v>
      </c>
      <c r="M48" s="79">
        <f t="shared" si="6"/>
        <v>918.34113038787109</v>
      </c>
      <c r="N48" s="83">
        <f t="shared" si="7"/>
        <v>960.58482238571321</v>
      </c>
    </row>
    <row r="49" spans="1:14" x14ac:dyDescent="0.3">
      <c r="A49" s="6" t="s">
        <v>69</v>
      </c>
      <c r="B49" s="12">
        <v>9.5</v>
      </c>
      <c r="C49" s="9" t="s">
        <v>27</v>
      </c>
      <c r="D49" s="12">
        <v>70</v>
      </c>
      <c r="E49" s="12">
        <v>150</v>
      </c>
      <c r="F49" s="12">
        <f t="shared" si="0"/>
        <v>192.48</v>
      </c>
      <c r="G49" s="12">
        <f t="shared" si="1"/>
        <v>214.26873599999999</v>
      </c>
      <c r="H49" s="12">
        <f t="shared" si="2"/>
        <v>247.0947063552</v>
      </c>
      <c r="I49" s="58">
        <f t="shared" si="3"/>
        <v>284.94961536881664</v>
      </c>
      <c r="J49" s="12">
        <f t="shared" si="4"/>
        <v>300.05194498336391</v>
      </c>
      <c r="K49" s="12">
        <f t="shared" si="5"/>
        <v>314.75449028754872</v>
      </c>
      <c r="L49" s="12">
        <f t="shared" si="6"/>
        <v>329.23319684077597</v>
      </c>
      <c r="M49" s="79">
        <f t="shared" si="6"/>
        <v>344.37792389545166</v>
      </c>
      <c r="N49" s="83">
        <f t="shared" si="7"/>
        <v>360.21930839464244</v>
      </c>
    </row>
    <row r="50" spans="1:14" x14ac:dyDescent="0.3">
      <c r="A50" s="2"/>
      <c r="B50" s="2"/>
      <c r="C50" s="16"/>
      <c r="D50" s="17"/>
      <c r="E50" s="17"/>
      <c r="F50" s="17"/>
      <c r="G50" s="17"/>
      <c r="H50" s="17"/>
      <c r="I50" s="59"/>
      <c r="J50" s="17"/>
      <c r="K50" s="17"/>
      <c r="L50" s="17"/>
      <c r="M50" s="80"/>
      <c r="N50" s="6"/>
    </row>
    <row r="51" spans="1:14" x14ac:dyDescent="0.3">
      <c r="A51" s="5" t="s">
        <v>53</v>
      </c>
      <c r="B51" s="6"/>
      <c r="C51" s="7"/>
      <c r="D51" s="11"/>
      <c r="E51" s="11"/>
      <c r="F51" s="11"/>
      <c r="G51" s="11"/>
      <c r="H51" s="11"/>
      <c r="I51" s="57"/>
      <c r="J51" s="11"/>
      <c r="K51" s="11"/>
      <c r="L51" s="11"/>
      <c r="M51" s="78"/>
      <c r="N51" s="6"/>
    </row>
    <row r="52" spans="1:14" x14ac:dyDescent="0.3">
      <c r="A52" s="5" t="s">
        <v>54</v>
      </c>
      <c r="B52" s="6"/>
      <c r="C52" s="7"/>
      <c r="D52" s="11"/>
      <c r="E52" s="11"/>
      <c r="F52" s="11"/>
      <c r="G52" s="11"/>
      <c r="H52" s="11"/>
      <c r="I52" s="57"/>
      <c r="J52" s="11"/>
      <c r="K52" s="11"/>
      <c r="L52" s="11"/>
      <c r="M52" s="78"/>
      <c r="N52" s="6"/>
    </row>
    <row r="53" spans="1:14" x14ac:dyDescent="0.3">
      <c r="A53" s="23" t="s">
        <v>55</v>
      </c>
      <c r="B53" s="12">
        <v>1200</v>
      </c>
      <c r="C53" s="9">
        <v>2887</v>
      </c>
      <c r="D53" s="12">
        <v>2000</v>
      </c>
      <c r="E53" s="12">
        <v>2500</v>
      </c>
      <c r="F53" s="12">
        <f t="shared" ref="F53:F54" si="8">+E53*$N$1</f>
        <v>3207.9999999999995</v>
      </c>
      <c r="G53" s="12">
        <f t="shared" ref="G53:G54" si="9">+F53*$O$1</f>
        <v>3571.1455999999994</v>
      </c>
      <c r="H53" s="12">
        <f t="shared" ref="H53:H54" si="10">+G53*$P$1</f>
        <v>4118.2451059199993</v>
      </c>
      <c r="I53" s="58">
        <f t="shared" ref="I53:I54" si="11">+H53*$P$1</f>
        <v>4749.1602561469435</v>
      </c>
      <c r="J53" s="12">
        <f t="shared" ref="J53:J54" si="12">+I53*$Q$1</f>
        <v>5000.8657497227314</v>
      </c>
      <c r="K53" s="12">
        <f t="shared" ref="K53:K54" si="13">+J53*$R$1</f>
        <v>5245.9081714591448</v>
      </c>
      <c r="L53" s="12">
        <f t="shared" ref="L53:M54" si="14">+K53*$S$1</f>
        <v>5487.2199473462661</v>
      </c>
      <c r="M53" s="79">
        <f t="shared" si="14"/>
        <v>5739.6320649241943</v>
      </c>
      <c r="N53" s="83">
        <f>M53*$S$1</f>
        <v>6003.6551399107075</v>
      </c>
    </row>
    <row r="54" spans="1:14" x14ac:dyDescent="0.3">
      <c r="A54" s="6" t="s">
        <v>56</v>
      </c>
      <c r="B54" s="12">
        <v>0</v>
      </c>
      <c r="C54" s="9">
        <v>1232</v>
      </c>
      <c r="D54" s="12">
        <v>700</v>
      </c>
      <c r="E54" s="12">
        <v>1400</v>
      </c>
      <c r="F54" s="12">
        <f t="shared" si="8"/>
        <v>1796.4799999999998</v>
      </c>
      <c r="G54" s="12">
        <f t="shared" si="9"/>
        <v>1999.8415359999997</v>
      </c>
      <c r="H54" s="12">
        <f t="shared" si="10"/>
        <v>2306.2172593151995</v>
      </c>
      <c r="I54" s="58">
        <f t="shared" si="11"/>
        <v>2659.5297434422882</v>
      </c>
      <c r="J54" s="12">
        <f t="shared" si="12"/>
        <v>2800.4848198447294</v>
      </c>
      <c r="K54" s="12">
        <f t="shared" si="13"/>
        <v>2937.7085760171208</v>
      </c>
      <c r="L54" s="12">
        <f t="shared" si="14"/>
        <v>3072.8431705139083</v>
      </c>
      <c r="M54" s="79">
        <f t="shared" si="14"/>
        <v>3214.1939563575484</v>
      </c>
      <c r="N54" s="83">
        <f t="shared" ref="N54:N116" si="15">M54*$S$1</f>
        <v>3362.0468783499955</v>
      </c>
    </row>
    <row r="55" spans="1:14" x14ac:dyDescent="0.3">
      <c r="A55" s="6"/>
      <c r="B55" s="11"/>
      <c r="C55" s="9"/>
      <c r="D55" s="11"/>
      <c r="E55" s="11"/>
      <c r="F55" s="11"/>
      <c r="G55" s="11"/>
      <c r="H55" s="11"/>
      <c r="I55" s="57"/>
      <c r="J55" s="11"/>
      <c r="K55" s="11"/>
      <c r="L55" s="11"/>
      <c r="M55" s="78"/>
      <c r="N55" s="83"/>
    </row>
    <row r="56" spans="1:14" x14ac:dyDescent="0.3">
      <c r="A56" s="5" t="s">
        <v>57</v>
      </c>
      <c r="B56" s="11"/>
      <c r="C56" s="9"/>
      <c r="D56" s="11"/>
      <c r="E56" s="11"/>
      <c r="F56" s="11"/>
      <c r="G56" s="11"/>
      <c r="H56" s="11"/>
      <c r="I56" s="57"/>
      <c r="J56" s="11"/>
      <c r="K56" s="11"/>
      <c r="L56" s="11"/>
      <c r="M56" s="78"/>
      <c r="N56" s="83"/>
    </row>
    <row r="57" spans="1:14" x14ac:dyDescent="0.3">
      <c r="A57" s="23" t="s">
        <v>55</v>
      </c>
      <c r="B57" s="12">
        <v>200</v>
      </c>
      <c r="C57" s="9">
        <v>1356</v>
      </c>
      <c r="D57" s="12">
        <v>700</v>
      </c>
      <c r="E57" s="12">
        <v>1400</v>
      </c>
      <c r="F57" s="12">
        <f t="shared" ref="F57:F64" si="16">+E57*$N$1</f>
        <v>1796.4799999999998</v>
      </c>
      <c r="G57" s="12">
        <f t="shared" ref="G57:G64" si="17">+F57*$O$1</f>
        <v>1999.8415359999997</v>
      </c>
      <c r="H57" s="12">
        <f t="shared" ref="H57:H64" si="18">+G57*$P$1</f>
        <v>2306.2172593151995</v>
      </c>
      <c r="I57" s="58">
        <f t="shared" ref="I57:I64" si="19">+H57*$P$1</f>
        <v>2659.5297434422882</v>
      </c>
      <c r="J57" s="12">
        <f t="shared" ref="J57:J58" si="20">+I57*$Q$1</f>
        <v>2800.4848198447294</v>
      </c>
      <c r="K57" s="12">
        <f t="shared" ref="K57:K61" si="21">+J57*$R$1</f>
        <v>2937.7085760171208</v>
      </c>
      <c r="L57" s="12">
        <f t="shared" ref="L57:M61" si="22">+K57*$S$1</f>
        <v>3072.8431705139083</v>
      </c>
      <c r="M57" s="79">
        <f t="shared" si="22"/>
        <v>3214.1939563575484</v>
      </c>
      <c r="N57" s="83">
        <f t="shared" si="15"/>
        <v>3362.0468783499955</v>
      </c>
    </row>
    <row r="58" spans="1:14" x14ac:dyDescent="0.3">
      <c r="A58" s="6" t="s">
        <v>70</v>
      </c>
      <c r="B58" s="12" t="s">
        <v>63</v>
      </c>
      <c r="C58" s="9">
        <v>1356</v>
      </c>
      <c r="D58" s="12">
        <v>700</v>
      </c>
      <c r="E58" s="12">
        <v>1400</v>
      </c>
      <c r="F58" s="12">
        <f t="shared" si="16"/>
        <v>1796.4799999999998</v>
      </c>
      <c r="G58" s="12">
        <f t="shared" si="17"/>
        <v>1999.8415359999997</v>
      </c>
      <c r="H58" s="12">
        <f t="shared" si="18"/>
        <v>2306.2172593151995</v>
      </c>
      <c r="I58" s="58">
        <f t="shared" si="19"/>
        <v>2659.5297434422882</v>
      </c>
      <c r="J58" s="12">
        <f t="shared" si="20"/>
        <v>2800.4848198447294</v>
      </c>
      <c r="K58" s="12">
        <f t="shared" si="21"/>
        <v>2937.7085760171208</v>
      </c>
      <c r="L58" s="12">
        <f t="shared" si="22"/>
        <v>3072.8431705139083</v>
      </c>
      <c r="M58" s="79">
        <f t="shared" si="22"/>
        <v>3214.1939563575484</v>
      </c>
      <c r="N58" s="83">
        <f t="shared" si="15"/>
        <v>3362.0468783499955</v>
      </c>
    </row>
    <row r="59" spans="1:14" ht="24.6" x14ac:dyDescent="0.3">
      <c r="A59" s="23" t="s">
        <v>140</v>
      </c>
      <c r="B59" s="12"/>
      <c r="C59" s="9"/>
      <c r="D59" s="12"/>
      <c r="E59" s="12"/>
      <c r="F59" s="12"/>
      <c r="G59" s="12"/>
      <c r="H59" s="12"/>
      <c r="I59" s="58">
        <v>100</v>
      </c>
      <c r="J59" s="12">
        <v>1000</v>
      </c>
      <c r="K59" s="12">
        <f t="shared" si="21"/>
        <v>1049</v>
      </c>
      <c r="L59" s="12">
        <f t="shared" si="22"/>
        <v>1097.2540000000001</v>
      </c>
      <c r="M59" s="79">
        <f t="shared" si="22"/>
        <v>1147.7276840000002</v>
      </c>
      <c r="N59" s="83">
        <f t="shared" si="15"/>
        <v>1200.5231574640002</v>
      </c>
    </row>
    <row r="60" spans="1:14" ht="24.6" x14ac:dyDescent="0.3">
      <c r="A60" s="23" t="s">
        <v>181</v>
      </c>
      <c r="B60" s="12"/>
      <c r="C60" s="9"/>
      <c r="D60" s="12"/>
      <c r="E60" s="12"/>
      <c r="F60" s="12"/>
      <c r="G60" s="12"/>
      <c r="H60" s="12"/>
      <c r="I60" s="60" t="s">
        <v>182</v>
      </c>
      <c r="J60" s="12">
        <v>1000</v>
      </c>
      <c r="K60" s="12">
        <f t="shared" si="21"/>
        <v>1049</v>
      </c>
      <c r="L60" s="12">
        <f t="shared" si="22"/>
        <v>1097.2540000000001</v>
      </c>
      <c r="M60" s="79">
        <f t="shared" si="22"/>
        <v>1147.7276840000002</v>
      </c>
      <c r="N60" s="83">
        <f t="shared" si="15"/>
        <v>1200.5231574640002</v>
      </c>
    </row>
    <row r="61" spans="1:14" x14ac:dyDescent="0.3">
      <c r="A61" s="6" t="s">
        <v>180</v>
      </c>
      <c r="B61" s="11"/>
      <c r="C61" s="9"/>
      <c r="D61" s="11"/>
      <c r="E61" s="11"/>
      <c r="F61" s="11"/>
      <c r="G61" s="11"/>
      <c r="H61" s="11"/>
      <c r="I61" s="61">
        <v>15000</v>
      </c>
      <c r="J61" s="12">
        <v>1000</v>
      </c>
      <c r="K61" s="12">
        <f t="shared" si="21"/>
        <v>1049</v>
      </c>
      <c r="L61" s="12">
        <f t="shared" si="22"/>
        <v>1097.2540000000001</v>
      </c>
      <c r="M61" s="79">
        <f t="shared" si="22"/>
        <v>1147.7276840000002</v>
      </c>
      <c r="N61" s="83">
        <f t="shared" si="15"/>
        <v>1200.5231574640002</v>
      </c>
    </row>
    <row r="62" spans="1:14" x14ac:dyDescent="0.3">
      <c r="A62" s="6"/>
      <c r="B62" s="11"/>
      <c r="C62" s="9"/>
      <c r="D62" s="11"/>
      <c r="E62" s="11"/>
      <c r="F62" s="11"/>
      <c r="G62" s="11"/>
      <c r="H62" s="11"/>
      <c r="I62" s="61"/>
      <c r="J62" s="11"/>
      <c r="K62" s="11"/>
      <c r="L62" s="11"/>
      <c r="M62" s="78"/>
      <c r="N62" s="83"/>
    </row>
    <row r="63" spans="1:14" x14ac:dyDescent="0.3">
      <c r="A63" s="5" t="s">
        <v>141</v>
      </c>
      <c r="B63" s="11"/>
      <c r="C63" s="9"/>
      <c r="D63" s="11"/>
      <c r="E63" s="11"/>
      <c r="F63" s="11"/>
      <c r="G63" s="11"/>
      <c r="H63" s="11"/>
      <c r="I63" s="61"/>
      <c r="J63" s="11"/>
      <c r="K63" s="11"/>
      <c r="L63" s="11"/>
      <c r="M63" s="78"/>
      <c r="N63" s="83"/>
    </row>
    <row r="64" spans="1:14" x14ac:dyDescent="0.3">
      <c r="A64" s="6" t="s">
        <v>142</v>
      </c>
      <c r="B64" s="12">
        <v>300</v>
      </c>
      <c r="C64" s="9">
        <v>2887</v>
      </c>
      <c r="D64" s="12">
        <v>1500</v>
      </c>
      <c r="E64" s="12">
        <v>2000</v>
      </c>
      <c r="F64" s="12">
        <f t="shared" si="16"/>
        <v>2566.3999999999996</v>
      </c>
      <c r="G64" s="12">
        <f t="shared" si="17"/>
        <v>2856.9164799999994</v>
      </c>
      <c r="H64" s="12">
        <f t="shared" si="18"/>
        <v>3294.5960847359993</v>
      </c>
      <c r="I64" s="58">
        <f t="shared" si="19"/>
        <v>3799.3282049175546</v>
      </c>
      <c r="J64" s="12">
        <f t="shared" ref="J64" si="23">+I64*$Q$1</f>
        <v>4000.6925997781846</v>
      </c>
      <c r="K64" s="12">
        <f t="shared" ref="K64:K65" si="24">+J64*$R$1</f>
        <v>4196.7265371673157</v>
      </c>
      <c r="L64" s="12">
        <f t="shared" ref="L64:M65" si="25">+K64*$S$1</f>
        <v>4389.7759578770119</v>
      </c>
      <c r="M64" s="79">
        <f t="shared" si="25"/>
        <v>4591.7056519393545</v>
      </c>
      <c r="N64" s="83">
        <f t="shared" si="15"/>
        <v>4802.9241119285653</v>
      </c>
    </row>
    <row r="65" spans="1:14" x14ac:dyDescent="0.3">
      <c r="A65" s="6" t="s">
        <v>143</v>
      </c>
      <c r="B65" s="11"/>
      <c r="C65" s="9"/>
      <c r="D65" s="11"/>
      <c r="E65" s="11"/>
      <c r="F65" s="11"/>
      <c r="G65" s="11"/>
      <c r="H65" s="11"/>
      <c r="I65" s="57" t="s">
        <v>144</v>
      </c>
      <c r="J65" s="12">
        <v>1000</v>
      </c>
      <c r="K65" s="12">
        <f t="shared" si="24"/>
        <v>1049</v>
      </c>
      <c r="L65" s="12">
        <f t="shared" si="25"/>
        <v>1097.2540000000001</v>
      </c>
      <c r="M65" s="79">
        <f t="shared" si="25"/>
        <v>1147.7276840000002</v>
      </c>
      <c r="N65" s="83">
        <f t="shared" si="15"/>
        <v>1200.5231574640002</v>
      </c>
    </row>
    <row r="66" spans="1:14" x14ac:dyDescent="0.3">
      <c r="A66" s="6"/>
      <c r="B66" s="11"/>
      <c r="C66" s="9"/>
      <c r="D66" s="11"/>
      <c r="E66" s="11"/>
      <c r="F66" s="11"/>
      <c r="G66" s="11"/>
      <c r="H66" s="11"/>
      <c r="I66" s="57"/>
      <c r="J66" s="11"/>
      <c r="K66" s="11"/>
      <c r="L66" s="11"/>
      <c r="M66" s="78"/>
      <c r="N66" s="83"/>
    </row>
    <row r="67" spans="1:14" x14ac:dyDescent="0.3">
      <c r="A67" s="5" t="s">
        <v>145</v>
      </c>
      <c r="B67" s="11"/>
      <c r="C67" s="9"/>
      <c r="D67" s="11"/>
      <c r="E67" s="11"/>
      <c r="F67" s="11"/>
      <c r="G67" s="11"/>
      <c r="H67" s="11"/>
      <c r="I67" s="57"/>
      <c r="J67" s="11"/>
      <c r="K67" s="11"/>
      <c r="L67" s="11"/>
      <c r="M67" s="78"/>
      <c r="N67" s="83"/>
    </row>
    <row r="68" spans="1:14" ht="24.6" x14ac:dyDescent="0.3">
      <c r="A68" s="23" t="s">
        <v>146</v>
      </c>
      <c r="B68" s="11"/>
      <c r="C68" s="9"/>
      <c r="D68" s="11"/>
      <c r="E68" s="11"/>
      <c r="F68" s="11"/>
      <c r="G68" s="11"/>
      <c r="H68" s="11"/>
      <c r="I68" s="62">
        <v>3799.33</v>
      </c>
      <c r="J68" s="12">
        <v>10000</v>
      </c>
      <c r="K68" s="11"/>
      <c r="L68" s="11"/>
      <c r="M68" s="78"/>
      <c r="N68" s="83"/>
    </row>
    <row r="69" spans="1:14" ht="24.6" x14ac:dyDescent="0.3">
      <c r="A69" s="22" t="s">
        <v>147</v>
      </c>
      <c r="B69" s="11"/>
      <c r="C69" s="9"/>
      <c r="D69" s="11"/>
      <c r="E69" s="11"/>
      <c r="F69" s="11"/>
      <c r="G69" s="11"/>
      <c r="H69" s="11"/>
      <c r="I69" s="57"/>
      <c r="J69" s="11"/>
      <c r="K69" s="11"/>
      <c r="L69" s="11"/>
      <c r="M69" s="78"/>
      <c r="N69" s="83"/>
    </row>
    <row r="70" spans="1:14" ht="24.6" x14ac:dyDescent="0.3">
      <c r="A70" s="23" t="s">
        <v>183</v>
      </c>
      <c r="B70" s="11"/>
      <c r="C70" s="9"/>
      <c r="D70" s="11"/>
      <c r="E70" s="11"/>
      <c r="F70" s="11"/>
      <c r="G70" s="11"/>
      <c r="H70" s="11"/>
      <c r="I70" s="57" t="s">
        <v>193</v>
      </c>
      <c r="J70" s="12">
        <f t="shared" ref="J70:J77" si="26">+I70*$Q$1</f>
        <v>884.52</v>
      </c>
      <c r="K70" s="12">
        <f t="shared" ref="K70:K78" si="27">+J70*$R$1</f>
        <v>927.86147999999991</v>
      </c>
      <c r="L70" s="12">
        <f t="shared" ref="L70:M78" si="28">+K70*$S$1</f>
        <v>970.54310807999991</v>
      </c>
      <c r="M70" s="79">
        <f t="shared" si="28"/>
        <v>1015.18809105168</v>
      </c>
      <c r="N70" s="83">
        <f t="shared" si="15"/>
        <v>1061.8867432400573</v>
      </c>
    </row>
    <row r="71" spans="1:14" ht="24.6" x14ac:dyDescent="0.3">
      <c r="A71" s="23" t="s">
        <v>184</v>
      </c>
      <c r="B71" s="11"/>
      <c r="C71" s="9"/>
      <c r="D71" s="11"/>
      <c r="E71" s="11"/>
      <c r="F71" s="11"/>
      <c r="G71" s="11"/>
      <c r="H71" s="11"/>
      <c r="I71" s="57" t="s">
        <v>193</v>
      </c>
      <c r="J71" s="12">
        <f t="shared" si="26"/>
        <v>884.52</v>
      </c>
      <c r="K71" s="12">
        <f t="shared" si="27"/>
        <v>927.86147999999991</v>
      </c>
      <c r="L71" s="12">
        <f t="shared" si="28"/>
        <v>970.54310807999991</v>
      </c>
      <c r="M71" s="79">
        <f t="shared" si="28"/>
        <v>1015.18809105168</v>
      </c>
      <c r="N71" s="83">
        <f t="shared" si="15"/>
        <v>1061.8867432400573</v>
      </c>
    </row>
    <row r="72" spans="1:14" ht="24.6" x14ac:dyDescent="0.3">
      <c r="A72" s="23" t="s">
        <v>185</v>
      </c>
      <c r="B72" s="11"/>
      <c r="C72" s="9"/>
      <c r="D72" s="11"/>
      <c r="E72" s="11"/>
      <c r="F72" s="11"/>
      <c r="G72" s="11"/>
      <c r="H72" s="11"/>
      <c r="I72" s="57" t="s">
        <v>193</v>
      </c>
      <c r="J72" s="12">
        <f t="shared" si="26"/>
        <v>884.52</v>
      </c>
      <c r="K72" s="12">
        <f t="shared" si="27"/>
        <v>927.86147999999991</v>
      </c>
      <c r="L72" s="12">
        <f t="shared" si="28"/>
        <v>970.54310807999991</v>
      </c>
      <c r="M72" s="79">
        <f t="shared" si="28"/>
        <v>1015.18809105168</v>
      </c>
      <c r="N72" s="83">
        <f t="shared" si="15"/>
        <v>1061.8867432400573</v>
      </c>
    </row>
    <row r="73" spans="1:14" x14ac:dyDescent="0.3">
      <c r="A73" s="23" t="s">
        <v>186</v>
      </c>
      <c r="B73" s="11"/>
      <c r="C73" s="9"/>
      <c r="D73" s="11"/>
      <c r="E73" s="11"/>
      <c r="F73" s="11"/>
      <c r="G73" s="11"/>
      <c r="H73" s="11"/>
      <c r="I73" s="57" t="s">
        <v>193</v>
      </c>
      <c r="J73" s="12">
        <f t="shared" si="26"/>
        <v>884.52</v>
      </c>
      <c r="K73" s="12">
        <f t="shared" si="27"/>
        <v>927.86147999999991</v>
      </c>
      <c r="L73" s="12">
        <f t="shared" si="28"/>
        <v>970.54310807999991</v>
      </c>
      <c r="M73" s="79">
        <f t="shared" si="28"/>
        <v>1015.18809105168</v>
      </c>
      <c r="N73" s="83">
        <f t="shared" si="15"/>
        <v>1061.8867432400573</v>
      </c>
    </row>
    <row r="74" spans="1:14" x14ac:dyDescent="0.3">
      <c r="A74" s="23" t="s">
        <v>187</v>
      </c>
      <c r="B74" s="11"/>
      <c r="C74" s="9"/>
      <c r="D74" s="11"/>
      <c r="E74" s="11"/>
      <c r="F74" s="11"/>
      <c r="G74" s="11"/>
      <c r="H74" s="11"/>
      <c r="I74" s="57">
        <v>3675</v>
      </c>
      <c r="J74" s="12">
        <f t="shared" si="26"/>
        <v>3869.7749999999996</v>
      </c>
      <c r="K74" s="12">
        <f t="shared" si="27"/>
        <v>4059.3939749999995</v>
      </c>
      <c r="L74" s="12">
        <f t="shared" si="28"/>
        <v>4246.1260978499995</v>
      </c>
      <c r="M74" s="79">
        <f t="shared" si="28"/>
        <v>4441.4478983510999</v>
      </c>
      <c r="N74" s="83">
        <f t="shared" si="15"/>
        <v>4645.754501675251</v>
      </c>
    </row>
    <row r="75" spans="1:14" x14ac:dyDescent="0.3">
      <c r="A75" s="23" t="s">
        <v>188</v>
      </c>
      <c r="B75" s="11"/>
      <c r="C75" s="9"/>
      <c r="D75" s="11"/>
      <c r="E75" s="11"/>
      <c r="F75" s="11"/>
      <c r="G75" s="11"/>
      <c r="H75" s="11"/>
      <c r="I75" s="61">
        <v>210</v>
      </c>
      <c r="J75" s="12">
        <f t="shared" si="26"/>
        <v>221.13</v>
      </c>
      <c r="K75" s="12">
        <f t="shared" si="27"/>
        <v>231.96536999999998</v>
      </c>
      <c r="L75" s="12">
        <f t="shared" si="28"/>
        <v>242.63577701999998</v>
      </c>
      <c r="M75" s="79">
        <f t="shared" si="28"/>
        <v>253.79702276291999</v>
      </c>
      <c r="N75" s="83">
        <f t="shared" si="15"/>
        <v>265.47168581001432</v>
      </c>
    </row>
    <row r="76" spans="1:14" ht="36.6" x14ac:dyDescent="0.3">
      <c r="A76" s="23" t="s">
        <v>189</v>
      </c>
      <c r="B76" s="11"/>
      <c r="C76" s="9"/>
      <c r="D76" s="11"/>
      <c r="E76" s="11"/>
      <c r="F76" s="11"/>
      <c r="G76" s="11"/>
      <c r="H76" s="11"/>
      <c r="I76" s="57">
        <v>3675</v>
      </c>
      <c r="J76" s="12">
        <f t="shared" si="26"/>
        <v>3869.7749999999996</v>
      </c>
      <c r="K76" s="12">
        <f t="shared" si="27"/>
        <v>4059.3939749999995</v>
      </c>
      <c r="L76" s="12">
        <f t="shared" si="28"/>
        <v>4246.1260978499995</v>
      </c>
      <c r="M76" s="79">
        <f t="shared" si="28"/>
        <v>4441.4478983510999</v>
      </c>
      <c r="N76" s="83">
        <f t="shared" si="15"/>
        <v>4645.754501675251</v>
      </c>
    </row>
    <row r="77" spans="1:14" ht="24.6" x14ac:dyDescent="0.3">
      <c r="A77" s="23" t="s">
        <v>190</v>
      </c>
      <c r="B77" s="23"/>
      <c r="C77" s="23"/>
      <c r="D77" s="23"/>
      <c r="E77" s="11"/>
      <c r="F77" s="11"/>
      <c r="G77" s="11"/>
      <c r="H77" s="11"/>
      <c r="I77" s="57">
        <v>15750</v>
      </c>
      <c r="J77" s="12">
        <f t="shared" si="26"/>
        <v>16584.75</v>
      </c>
      <c r="K77" s="12">
        <f t="shared" si="27"/>
        <v>17397.402749999997</v>
      </c>
      <c r="L77" s="12">
        <f t="shared" si="28"/>
        <v>18197.683276499996</v>
      </c>
      <c r="M77" s="79">
        <f t="shared" si="28"/>
        <v>19034.776707218996</v>
      </c>
      <c r="N77" s="83">
        <f t="shared" si="15"/>
        <v>19910.37643575107</v>
      </c>
    </row>
    <row r="78" spans="1:14" x14ac:dyDescent="0.3">
      <c r="A78" s="23" t="s">
        <v>191</v>
      </c>
      <c r="B78" s="23"/>
      <c r="C78" s="23"/>
      <c r="D78" s="23"/>
      <c r="E78" s="11"/>
      <c r="F78" s="11"/>
      <c r="G78" s="11"/>
      <c r="H78" s="11"/>
      <c r="I78" s="57" t="s">
        <v>194</v>
      </c>
      <c r="J78" s="12">
        <v>300000</v>
      </c>
      <c r="K78" s="12">
        <f t="shared" si="27"/>
        <v>314700</v>
      </c>
      <c r="L78" s="12">
        <f t="shared" si="28"/>
        <v>329176.2</v>
      </c>
      <c r="M78" s="79">
        <f t="shared" si="28"/>
        <v>344318.3052</v>
      </c>
      <c r="N78" s="83">
        <f t="shared" si="15"/>
        <v>360156.9472392</v>
      </c>
    </row>
    <row r="79" spans="1:14" ht="48.6" x14ac:dyDescent="0.3">
      <c r="A79" s="23" t="s">
        <v>192</v>
      </c>
      <c r="B79" s="23"/>
      <c r="C79" s="23"/>
      <c r="D79" s="23"/>
      <c r="E79" s="11"/>
      <c r="F79" s="11"/>
      <c r="G79" s="11"/>
      <c r="H79" s="11"/>
      <c r="I79" s="57"/>
      <c r="J79" s="11"/>
      <c r="K79" s="11"/>
      <c r="L79" s="11"/>
      <c r="M79" s="78"/>
      <c r="N79" s="83"/>
    </row>
    <row r="80" spans="1:14" x14ac:dyDescent="0.3">
      <c r="A80" s="22" t="s">
        <v>58</v>
      </c>
      <c r="B80" s="23"/>
      <c r="C80" s="23"/>
      <c r="D80" s="23"/>
      <c r="E80" s="11"/>
      <c r="F80" s="11"/>
      <c r="G80" s="11"/>
      <c r="H80" s="11"/>
      <c r="I80" s="57"/>
      <c r="J80" s="11"/>
      <c r="K80" s="11"/>
      <c r="L80" s="11"/>
      <c r="M80" s="78"/>
      <c r="N80" s="83"/>
    </row>
    <row r="81" spans="1:14" x14ac:dyDescent="0.3">
      <c r="A81" s="23" t="s">
        <v>55</v>
      </c>
      <c r="B81" s="12">
        <v>100</v>
      </c>
      <c r="C81" s="9">
        <v>2711</v>
      </c>
      <c r="D81" s="12">
        <v>1400</v>
      </c>
      <c r="E81" s="12">
        <v>2100</v>
      </c>
      <c r="F81" s="12">
        <f t="shared" ref="F81:F82" si="29">+E81*$N$1</f>
        <v>2694.72</v>
      </c>
      <c r="G81" s="12">
        <f t="shared" ref="G81:G82" si="30">+F81*$O$1</f>
        <v>2999.7623039999999</v>
      </c>
      <c r="H81" s="12">
        <f t="shared" ref="H81:H82" si="31">+G81*$P$1</f>
        <v>3459.3258889727999</v>
      </c>
      <c r="I81" s="58">
        <f t="shared" ref="I81:I82" si="32">+H81*$P$1</f>
        <v>3989.2946151634328</v>
      </c>
      <c r="J81" s="12">
        <f t="shared" ref="J81:J82" si="33">+I81*$Q$1</f>
        <v>4200.7272297670943</v>
      </c>
      <c r="K81" s="12">
        <f t="shared" ref="K81:K82" si="34">+J81*$R$1</f>
        <v>4406.5628640256818</v>
      </c>
      <c r="L81" s="12">
        <f t="shared" ref="L81:M82" si="35">+K81*$S$1</f>
        <v>4609.2647557708633</v>
      </c>
      <c r="M81" s="79">
        <f t="shared" si="35"/>
        <v>4821.2909345363232</v>
      </c>
      <c r="N81" s="83">
        <f t="shared" si="15"/>
        <v>5043.0703175249946</v>
      </c>
    </row>
    <row r="82" spans="1:14" x14ac:dyDescent="0.3">
      <c r="A82" s="6" t="s">
        <v>56</v>
      </c>
      <c r="B82" s="12">
        <v>50</v>
      </c>
      <c r="C82" s="9">
        <v>1232</v>
      </c>
      <c r="D82" s="12">
        <v>700</v>
      </c>
      <c r="E82" s="12">
        <v>1400</v>
      </c>
      <c r="F82" s="12">
        <f t="shared" si="29"/>
        <v>1796.4799999999998</v>
      </c>
      <c r="G82" s="12">
        <f t="shared" si="30"/>
        <v>1999.8415359999997</v>
      </c>
      <c r="H82" s="12">
        <f t="shared" si="31"/>
        <v>2306.2172593151995</v>
      </c>
      <c r="I82" s="58">
        <f t="shared" si="32"/>
        <v>2659.5297434422882</v>
      </c>
      <c r="J82" s="12">
        <f t="shared" si="33"/>
        <v>2800.4848198447294</v>
      </c>
      <c r="K82" s="12">
        <f t="shared" si="34"/>
        <v>2937.7085760171208</v>
      </c>
      <c r="L82" s="12">
        <f t="shared" si="35"/>
        <v>3072.8431705139083</v>
      </c>
      <c r="M82" s="79">
        <f t="shared" si="35"/>
        <v>3214.1939563575484</v>
      </c>
      <c r="N82" s="83">
        <f t="shared" si="15"/>
        <v>3362.0468783499955</v>
      </c>
    </row>
    <row r="83" spans="1:14" x14ac:dyDescent="0.3">
      <c r="A83" s="23"/>
      <c r="B83" s="11"/>
      <c r="C83" s="9"/>
      <c r="D83" s="11"/>
      <c r="E83" s="11"/>
      <c r="F83" s="11"/>
      <c r="G83" s="11"/>
      <c r="H83" s="11"/>
      <c r="I83" s="57"/>
      <c r="J83" s="11"/>
      <c r="K83" s="11"/>
      <c r="L83" s="11"/>
      <c r="M83" s="78"/>
      <c r="N83" s="83"/>
    </row>
    <row r="84" spans="1:14" x14ac:dyDescent="0.3">
      <c r="A84" s="6"/>
      <c r="B84" s="11"/>
      <c r="C84" s="9"/>
      <c r="D84" s="11"/>
      <c r="E84" s="11"/>
      <c r="F84" s="11"/>
      <c r="G84" s="11"/>
      <c r="H84" s="11"/>
      <c r="I84" s="57"/>
      <c r="J84" s="11"/>
      <c r="K84" s="11"/>
      <c r="L84" s="11"/>
      <c r="M84" s="78"/>
      <c r="N84" s="83"/>
    </row>
    <row r="85" spans="1:14" x14ac:dyDescent="0.3">
      <c r="A85" s="6"/>
      <c r="B85" s="12" t="s">
        <v>62</v>
      </c>
      <c r="C85" s="9">
        <v>5665</v>
      </c>
      <c r="D85" s="12">
        <v>3500</v>
      </c>
      <c r="E85" s="12">
        <v>4000</v>
      </c>
      <c r="F85" s="12">
        <f t="shared" ref="F85:F86" si="36">+E85*$N$1</f>
        <v>5132.7999999999993</v>
      </c>
      <c r="G85" s="12">
        <f t="shared" ref="G85:G86" si="37">+F85*$O$1</f>
        <v>5713.8329599999988</v>
      </c>
      <c r="H85" s="12"/>
      <c r="I85" s="58"/>
      <c r="J85" s="12"/>
      <c r="K85" s="12"/>
      <c r="L85" s="12"/>
      <c r="M85" s="79"/>
      <c r="N85" s="83"/>
    </row>
    <row r="86" spans="1:14" x14ac:dyDescent="0.3">
      <c r="A86" s="22" t="s">
        <v>59</v>
      </c>
      <c r="B86" s="12">
        <v>0</v>
      </c>
      <c r="C86" s="9">
        <v>5665</v>
      </c>
      <c r="D86" s="12">
        <v>3500</v>
      </c>
      <c r="E86" s="12">
        <v>4000</v>
      </c>
      <c r="F86" s="12">
        <f t="shared" si="36"/>
        <v>5132.7999999999993</v>
      </c>
      <c r="G86" s="12">
        <f t="shared" si="37"/>
        <v>5713.8329599999988</v>
      </c>
      <c r="H86" s="12"/>
      <c r="I86" s="58"/>
      <c r="J86" s="12"/>
      <c r="K86" s="12"/>
      <c r="L86" s="12"/>
      <c r="M86" s="79"/>
      <c r="N86" s="83"/>
    </row>
    <row r="87" spans="1:14" x14ac:dyDescent="0.3">
      <c r="A87" s="6" t="s">
        <v>60</v>
      </c>
      <c r="B87" s="12"/>
      <c r="C87" s="9"/>
      <c r="D87" s="12"/>
      <c r="E87" s="12"/>
      <c r="F87" s="12"/>
      <c r="G87" s="12"/>
      <c r="H87" s="12">
        <f t="shared" ref="H87" si="38">+G87*$P$1</f>
        <v>0</v>
      </c>
      <c r="I87" s="58" t="s">
        <v>150</v>
      </c>
      <c r="J87" s="12">
        <v>15000</v>
      </c>
      <c r="K87" s="12">
        <f t="shared" ref="K87:K91" si="39">+J87*$R$1</f>
        <v>15734.999999999998</v>
      </c>
      <c r="L87" s="12">
        <f t="shared" ref="L87:M91" si="40">+K87*$S$1</f>
        <v>16458.809999999998</v>
      </c>
      <c r="M87" s="79">
        <f t="shared" si="40"/>
        <v>17215.915259999998</v>
      </c>
      <c r="N87" s="83">
        <f t="shared" si="15"/>
        <v>18007.847361959997</v>
      </c>
    </row>
    <row r="88" spans="1:14" x14ac:dyDescent="0.3">
      <c r="A88" s="11" t="s">
        <v>61</v>
      </c>
      <c r="B88" s="12"/>
      <c r="C88" s="9"/>
      <c r="D88" s="12">
        <v>3115.75</v>
      </c>
      <c r="E88" s="12">
        <v>4000</v>
      </c>
      <c r="F88" s="12">
        <f t="shared" ref="F88" si="41">+E88*$N$1</f>
        <v>5132.7999999999993</v>
      </c>
      <c r="G88" s="12">
        <f t="shared" ref="G88" si="42">+F88*$O$1</f>
        <v>5713.8329599999988</v>
      </c>
      <c r="H88" s="12">
        <f t="shared" ref="H88:H91" si="43">+G88*$P$1</f>
        <v>6589.1921694719986</v>
      </c>
      <c r="I88" s="58" t="s">
        <v>150</v>
      </c>
      <c r="J88" s="12">
        <v>15000</v>
      </c>
      <c r="K88" s="12">
        <f t="shared" si="39"/>
        <v>15734.999999999998</v>
      </c>
      <c r="L88" s="12">
        <f t="shared" si="40"/>
        <v>16458.809999999998</v>
      </c>
      <c r="M88" s="79">
        <f t="shared" si="40"/>
        <v>17215.915259999998</v>
      </c>
      <c r="N88" s="83">
        <f t="shared" si="15"/>
        <v>18007.847361959997</v>
      </c>
    </row>
    <row r="89" spans="1:14" x14ac:dyDescent="0.3">
      <c r="A89" s="45" t="s">
        <v>148</v>
      </c>
      <c r="B89" s="12"/>
      <c r="C89" s="9"/>
      <c r="D89" s="12"/>
      <c r="E89" s="12"/>
      <c r="F89" s="12"/>
      <c r="G89" s="12"/>
      <c r="H89" s="12">
        <f t="shared" si="43"/>
        <v>0</v>
      </c>
      <c r="I89" s="58" t="s">
        <v>150</v>
      </c>
      <c r="J89" s="12">
        <v>15000</v>
      </c>
      <c r="K89" s="12">
        <f t="shared" si="39"/>
        <v>15734.999999999998</v>
      </c>
      <c r="L89" s="12">
        <f t="shared" si="40"/>
        <v>16458.809999999998</v>
      </c>
      <c r="M89" s="79">
        <f t="shared" si="40"/>
        <v>17215.915259999998</v>
      </c>
      <c r="N89" s="83">
        <f t="shared" si="15"/>
        <v>18007.847361959997</v>
      </c>
    </row>
    <row r="90" spans="1:14" x14ac:dyDescent="0.3">
      <c r="A90" s="11" t="s">
        <v>152</v>
      </c>
      <c r="B90" s="12"/>
      <c r="C90" s="9"/>
      <c r="D90" s="12"/>
      <c r="E90" s="12"/>
      <c r="F90" s="12"/>
      <c r="G90" s="12"/>
      <c r="H90" s="12">
        <f t="shared" si="43"/>
        <v>0</v>
      </c>
      <c r="I90" s="58" t="s">
        <v>150</v>
      </c>
      <c r="J90" s="12">
        <v>15000</v>
      </c>
      <c r="K90" s="12">
        <f t="shared" si="39"/>
        <v>15734.999999999998</v>
      </c>
      <c r="L90" s="12">
        <f t="shared" si="40"/>
        <v>16458.809999999998</v>
      </c>
      <c r="M90" s="79">
        <f t="shared" si="40"/>
        <v>17215.915259999998</v>
      </c>
      <c r="N90" s="83">
        <f t="shared" si="15"/>
        <v>18007.847361959997</v>
      </c>
    </row>
    <row r="91" spans="1:14" ht="24.6" x14ac:dyDescent="0.3">
      <c r="A91" s="23" t="s">
        <v>149</v>
      </c>
      <c r="B91" s="12"/>
      <c r="C91" s="9"/>
      <c r="D91" s="12"/>
      <c r="E91" s="12"/>
      <c r="F91" s="12"/>
      <c r="G91" s="12"/>
      <c r="H91" s="12">
        <f t="shared" si="43"/>
        <v>0</v>
      </c>
      <c r="I91" s="58" t="s">
        <v>150</v>
      </c>
      <c r="J91" s="12">
        <v>15000</v>
      </c>
      <c r="K91" s="12">
        <f t="shared" si="39"/>
        <v>15734.999999999998</v>
      </c>
      <c r="L91" s="12">
        <f t="shared" si="40"/>
        <v>16458.809999999998</v>
      </c>
      <c r="M91" s="79">
        <f t="shared" si="40"/>
        <v>17215.915259999998</v>
      </c>
      <c r="N91" s="83">
        <f t="shared" si="15"/>
        <v>18007.847361959997</v>
      </c>
    </row>
    <row r="92" spans="1:14" x14ac:dyDescent="0.3">
      <c r="A92" s="23"/>
      <c r="B92" s="12"/>
      <c r="C92" s="9"/>
      <c r="D92" s="12"/>
      <c r="E92" s="48"/>
      <c r="F92" s="12"/>
      <c r="G92" s="12"/>
      <c r="H92" s="12"/>
      <c r="I92" s="58"/>
      <c r="J92" s="12"/>
      <c r="K92" s="12"/>
      <c r="L92" s="12"/>
      <c r="M92" s="79"/>
      <c r="N92" s="83"/>
    </row>
    <row r="93" spans="1:14" ht="36.6" x14ac:dyDescent="0.3">
      <c r="A93" s="24" t="s">
        <v>151</v>
      </c>
      <c r="B93" s="12"/>
      <c r="C93" s="9"/>
      <c r="D93" s="12"/>
      <c r="E93" s="12"/>
      <c r="F93" s="12"/>
      <c r="G93" s="12"/>
      <c r="H93" s="12"/>
      <c r="I93" s="58"/>
      <c r="J93" s="12"/>
      <c r="K93" s="12"/>
      <c r="L93" s="12"/>
      <c r="M93" s="79"/>
      <c r="N93" s="83"/>
    </row>
    <row r="94" spans="1:14" ht="36.6" x14ac:dyDescent="0.3">
      <c r="A94" s="25" t="s">
        <v>179</v>
      </c>
      <c r="B94" s="12"/>
      <c r="C94" s="9"/>
      <c r="D94" s="12"/>
      <c r="E94" s="48"/>
      <c r="F94" s="12"/>
      <c r="G94" s="12"/>
      <c r="H94" s="12"/>
      <c r="I94" s="58">
        <v>1954.9</v>
      </c>
      <c r="J94" s="12">
        <v>3000</v>
      </c>
      <c r="K94" s="12">
        <f t="shared" ref="K94" si="44">+J94*$R$1</f>
        <v>3147</v>
      </c>
      <c r="L94" s="12">
        <f t="shared" ref="L94:M94" si="45">+K94*$S$1</f>
        <v>3291.7620000000002</v>
      </c>
      <c r="M94" s="79">
        <f t="shared" si="45"/>
        <v>3443.1830520000003</v>
      </c>
      <c r="N94" s="83">
        <f>M94*$S$1</f>
        <v>3601.5694723920005</v>
      </c>
    </row>
    <row r="95" spans="1:14" x14ac:dyDescent="0.3">
      <c r="A95" s="24"/>
      <c r="B95" s="12"/>
      <c r="C95" s="9"/>
      <c r="D95" s="12"/>
      <c r="E95" s="12"/>
      <c r="F95" s="12"/>
      <c r="G95" s="12"/>
      <c r="H95" s="12"/>
      <c r="I95" s="58"/>
      <c r="J95" s="12"/>
      <c r="K95" s="12"/>
      <c r="L95" s="12"/>
      <c r="M95" s="79"/>
      <c r="N95" s="83"/>
    </row>
    <row r="96" spans="1:14" x14ac:dyDescent="0.3">
      <c r="A96" s="24" t="s">
        <v>178</v>
      </c>
      <c r="B96" s="12"/>
      <c r="C96" s="9"/>
      <c r="D96" s="12"/>
      <c r="E96" s="12"/>
      <c r="F96" s="12"/>
      <c r="G96" s="12"/>
      <c r="H96" s="12"/>
      <c r="I96" s="58"/>
      <c r="J96" s="12"/>
      <c r="K96" s="12"/>
      <c r="L96" s="12"/>
      <c r="M96" s="79"/>
      <c r="N96" s="83"/>
    </row>
    <row r="97" spans="1:14" ht="24.6" x14ac:dyDescent="0.3">
      <c r="A97" s="23" t="s">
        <v>177</v>
      </c>
      <c r="B97" s="12"/>
      <c r="C97" s="9"/>
      <c r="D97" s="2"/>
      <c r="E97" s="2"/>
      <c r="F97" s="2"/>
      <c r="G97" s="2"/>
      <c r="H97" s="12">
        <v>6589.1921694719986</v>
      </c>
      <c r="I97" s="58">
        <f t="shared" ref="I97" si="46">+H97*$P$1</f>
        <v>7598.6564098351091</v>
      </c>
      <c r="J97" s="12">
        <f t="shared" ref="J97" si="47">+I97*$Q$1</f>
        <v>8001.3851995563691</v>
      </c>
      <c r="K97" s="12">
        <f t="shared" ref="K97" si="48">+J97*$R$1</f>
        <v>8393.4530743346313</v>
      </c>
      <c r="L97" s="12">
        <f t="shared" ref="L97:M97" si="49">+K97*$S$1</f>
        <v>8779.5519157540239</v>
      </c>
      <c r="M97" s="79">
        <f t="shared" si="49"/>
        <v>9183.4113038787091</v>
      </c>
      <c r="N97" s="83">
        <f t="shared" si="15"/>
        <v>9605.8482238571305</v>
      </c>
    </row>
    <row r="98" spans="1:14" x14ac:dyDescent="0.3">
      <c r="A98" s="47"/>
      <c r="B98" s="12" t="s">
        <v>27</v>
      </c>
      <c r="C98" s="9" t="s">
        <v>27</v>
      </c>
      <c r="D98" s="12">
        <v>3115.75</v>
      </c>
      <c r="E98" s="12">
        <v>4000</v>
      </c>
      <c r="F98" s="12">
        <f t="shared" ref="F98" si="50">+E98*$N$1</f>
        <v>5132.7999999999993</v>
      </c>
      <c r="G98" s="12">
        <f t="shared" ref="G98" si="51">+F98*$O$1</f>
        <v>5713.8329599999988</v>
      </c>
      <c r="H98" s="12"/>
      <c r="I98" s="58"/>
      <c r="J98" s="12"/>
      <c r="K98" s="12"/>
      <c r="L98" s="12"/>
      <c r="M98" s="79"/>
      <c r="N98" s="83"/>
    </row>
    <row r="99" spans="1:14" ht="24.6" x14ac:dyDescent="0.3">
      <c r="A99" s="24" t="s">
        <v>72</v>
      </c>
      <c r="N99" s="83"/>
    </row>
    <row r="100" spans="1:14" x14ac:dyDescent="0.3">
      <c r="A100" s="21" t="s">
        <v>73</v>
      </c>
      <c r="B100" s="12"/>
      <c r="C100" s="9"/>
      <c r="D100" s="12"/>
      <c r="E100" s="12"/>
      <c r="F100" s="12"/>
      <c r="G100" s="12"/>
      <c r="H100" s="12"/>
      <c r="I100" s="58"/>
      <c r="J100" s="12"/>
      <c r="K100" s="12"/>
      <c r="L100" s="12"/>
      <c r="M100" s="79"/>
      <c r="N100" s="83"/>
    </row>
    <row r="101" spans="1:14" x14ac:dyDescent="0.3">
      <c r="B101" s="12"/>
      <c r="C101" s="9"/>
      <c r="D101" s="12"/>
      <c r="E101" s="12"/>
      <c r="F101" s="12"/>
      <c r="G101" s="12"/>
      <c r="H101" s="12"/>
      <c r="I101" s="64" t="s">
        <v>156</v>
      </c>
      <c r="J101" s="12"/>
      <c r="K101" s="12"/>
      <c r="L101" s="12"/>
      <c r="M101" s="79"/>
      <c r="N101" s="83"/>
    </row>
    <row r="102" spans="1:14" s="85" customFormat="1" x14ac:dyDescent="0.3">
      <c r="A102" s="86" t="s">
        <v>153</v>
      </c>
      <c r="B102" s="87"/>
      <c r="C102" s="88"/>
      <c r="D102" s="87"/>
      <c r="E102" s="87"/>
      <c r="F102" s="87"/>
      <c r="G102" s="87"/>
      <c r="H102" s="87"/>
      <c r="I102" s="89" t="s">
        <v>157</v>
      </c>
      <c r="J102" s="87"/>
      <c r="K102" s="87"/>
      <c r="L102" s="87"/>
      <c r="M102" s="90"/>
      <c r="N102" s="84"/>
    </row>
    <row r="103" spans="1:14" x14ac:dyDescent="0.3">
      <c r="A103" s="91" t="s">
        <v>154</v>
      </c>
      <c r="B103" s="58"/>
      <c r="C103" s="92"/>
      <c r="D103" s="58"/>
      <c r="E103" s="58"/>
      <c r="F103" s="58"/>
      <c r="G103" s="58"/>
      <c r="H103" s="58">
        <v>296.51364762623996</v>
      </c>
      <c r="J103" s="63"/>
      <c r="K103" s="63"/>
      <c r="L103" s="63"/>
      <c r="M103" s="63"/>
      <c r="N103" s="83"/>
    </row>
    <row r="104" spans="1:14" x14ac:dyDescent="0.3">
      <c r="A104" s="91" t="s">
        <v>155</v>
      </c>
      <c r="B104" s="58"/>
      <c r="C104" s="92"/>
      <c r="D104" s="58"/>
      <c r="E104" s="58"/>
      <c r="F104" s="58"/>
      <c r="G104" s="58"/>
      <c r="H104" s="58">
        <v>691.92</v>
      </c>
      <c r="J104" s="63"/>
      <c r="K104" s="63"/>
      <c r="L104" s="63"/>
      <c r="M104" s="63"/>
      <c r="N104" s="83"/>
    </row>
    <row r="105" spans="1:14" x14ac:dyDescent="0.3">
      <c r="A105" s="91"/>
      <c r="B105" s="58">
        <v>40</v>
      </c>
      <c r="C105" s="92">
        <v>140</v>
      </c>
      <c r="D105" s="58">
        <v>90</v>
      </c>
      <c r="E105" s="58">
        <v>180</v>
      </c>
      <c r="F105" s="58">
        <f>+E105*$N$1</f>
        <v>230.97599999999997</v>
      </c>
      <c r="G105" s="58">
        <f>+F105*$O$1</f>
        <v>257.12248319999998</v>
      </c>
      <c r="H105" s="58"/>
      <c r="I105" s="58"/>
      <c r="J105" s="58"/>
      <c r="K105" s="58"/>
      <c r="L105" s="58"/>
      <c r="M105" s="93"/>
      <c r="N105" s="83"/>
    </row>
    <row r="106" spans="1:14" x14ac:dyDescent="0.3">
      <c r="A106" s="94" t="s">
        <v>171</v>
      </c>
      <c r="B106" s="57"/>
      <c r="C106" s="92"/>
      <c r="D106" s="57" t="s">
        <v>97</v>
      </c>
      <c r="E106" s="58">
        <v>150</v>
      </c>
      <c r="F106" s="58">
        <f t="shared" ref="F106" si="52">+E106*$N$1</f>
        <v>192.48</v>
      </c>
      <c r="G106" s="58">
        <v>600</v>
      </c>
      <c r="H106" s="58"/>
      <c r="I106" s="58"/>
      <c r="J106" s="58"/>
      <c r="K106" s="58"/>
      <c r="L106" s="58"/>
      <c r="M106" s="93"/>
      <c r="N106" s="83"/>
    </row>
    <row r="107" spans="1:14" x14ac:dyDescent="0.3">
      <c r="A107" s="54" t="s">
        <v>172</v>
      </c>
      <c r="B107" s="57"/>
      <c r="C107" s="92"/>
      <c r="D107" s="57"/>
      <c r="E107" s="57"/>
      <c r="F107" s="57"/>
      <c r="G107" s="95"/>
      <c r="H107" s="95"/>
      <c r="I107" s="58">
        <f>+H103*$P$1</f>
        <v>341.93953844257993</v>
      </c>
      <c r="J107" s="58">
        <f t="shared" ref="J107:J108" si="53">+I107*$Q$1</f>
        <v>360.06233398003667</v>
      </c>
      <c r="K107" s="58">
        <f t="shared" ref="K107:K108" si="54">+J107*$R$1</f>
        <v>377.70538834505845</v>
      </c>
      <c r="L107" s="58">
        <f t="shared" ref="L107:M108" si="55">+K107*$S$1</f>
        <v>395.07983620893117</v>
      </c>
      <c r="M107" s="93">
        <f t="shared" si="55"/>
        <v>413.25350867454205</v>
      </c>
      <c r="N107" s="83">
        <f t="shared" si="15"/>
        <v>432.26317007357102</v>
      </c>
    </row>
    <row r="108" spans="1:14" ht="24.6" x14ac:dyDescent="0.3">
      <c r="A108" s="91" t="s">
        <v>96</v>
      </c>
      <c r="B108" s="57"/>
      <c r="C108" s="92"/>
      <c r="D108" s="57"/>
      <c r="E108" s="57"/>
      <c r="F108" s="57"/>
      <c r="G108" s="95"/>
      <c r="H108" s="95"/>
      <c r="I108" s="58">
        <v>800</v>
      </c>
      <c r="J108" s="58">
        <f t="shared" si="53"/>
        <v>842.4</v>
      </c>
      <c r="K108" s="58">
        <f t="shared" si="54"/>
        <v>883.67759999999987</v>
      </c>
      <c r="L108" s="58">
        <f t="shared" si="55"/>
        <v>924.32676959999992</v>
      </c>
      <c r="M108" s="93">
        <f t="shared" si="55"/>
        <v>966.84580100159997</v>
      </c>
      <c r="N108" s="83">
        <f t="shared" si="15"/>
        <v>1011.3207078476736</v>
      </c>
    </row>
    <row r="109" spans="1:14" ht="24.6" x14ac:dyDescent="0.3">
      <c r="A109" s="91" t="s">
        <v>138</v>
      </c>
      <c r="B109" s="57"/>
      <c r="C109" s="92"/>
      <c r="D109" s="57"/>
      <c r="E109" s="57"/>
      <c r="F109" s="57"/>
      <c r="G109" s="95"/>
      <c r="H109" s="95"/>
      <c r="I109" s="96">
        <v>100</v>
      </c>
      <c r="J109" s="58">
        <f t="shared" ref="J109:J111" si="56">+I109*$Q$1</f>
        <v>105.3</v>
      </c>
      <c r="K109" s="58">
        <f t="shared" ref="K109:K111" si="57">+J109*$R$1</f>
        <v>110.45969999999998</v>
      </c>
      <c r="L109" s="58">
        <f t="shared" ref="L109:M111" si="58">+K109*$S$1</f>
        <v>115.54084619999999</v>
      </c>
      <c r="M109" s="93">
        <f t="shared" si="58"/>
        <v>120.8557251252</v>
      </c>
      <c r="N109" s="83">
        <f t="shared" si="15"/>
        <v>126.4150884809592</v>
      </c>
    </row>
    <row r="110" spans="1:14" x14ac:dyDescent="0.3">
      <c r="A110" s="97" t="s">
        <v>199</v>
      </c>
      <c r="B110" s="98"/>
      <c r="C110" s="99"/>
      <c r="D110" s="98"/>
      <c r="E110" s="98"/>
      <c r="F110" s="98"/>
      <c r="G110" s="100"/>
      <c r="H110" s="100"/>
      <c r="I110" s="101"/>
      <c r="J110" s="102"/>
      <c r="K110" s="102" t="s">
        <v>200</v>
      </c>
      <c r="L110" s="102" t="s">
        <v>201</v>
      </c>
      <c r="M110" s="103" t="s">
        <v>202</v>
      </c>
      <c r="N110" s="83">
        <f t="shared" si="15"/>
        <v>29.152020000000004</v>
      </c>
    </row>
    <row r="111" spans="1:14" x14ac:dyDescent="0.3">
      <c r="A111" s="91" t="s">
        <v>173</v>
      </c>
      <c r="B111" s="58"/>
      <c r="C111" s="92"/>
      <c r="D111" s="58"/>
      <c r="E111" s="58"/>
      <c r="F111" s="58"/>
      <c r="G111" s="58"/>
      <c r="H111" s="58"/>
      <c r="I111" s="96">
        <v>250</v>
      </c>
      <c r="J111" s="58">
        <f t="shared" si="56"/>
        <v>263.25</v>
      </c>
      <c r="K111" s="58">
        <f t="shared" si="57"/>
        <v>276.14924999999999</v>
      </c>
      <c r="L111" s="58">
        <f t="shared" si="58"/>
        <v>288.85211550000002</v>
      </c>
      <c r="M111" s="93">
        <f t="shared" si="58"/>
        <v>302.13931281300006</v>
      </c>
      <c r="N111" s="83">
        <f t="shared" si="15"/>
        <v>316.03772120239807</v>
      </c>
    </row>
    <row r="112" spans="1:14" x14ac:dyDescent="0.3">
      <c r="A112" s="91"/>
      <c r="B112" s="58"/>
      <c r="C112" s="92"/>
      <c r="D112" s="58"/>
      <c r="E112" s="58"/>
      <c r="F112" s="58"/>
      <c r="G112" s="58"/>
      <c r="H112" s="58"/>
      <c r="I112" s="64"/>
      <c r="J112" s="58"/>
      <c r="K112" s="58"/>
      <c r="L112" s="58"/>
      <c r="M112" s="93"/>
      <c r="N112" s="83"/>
    </row>
    <row r="113" spans="1:14" x14ac:dyDescent="0.3">
      <c r="A113" s="24" t="s">
        <v>159</v>
      </c>
      <c r="B113" s="12"/>
      <c r="C113" s="9"/>
      <c r="D113" s="12"/>
      <c r="E113" s="12"/>
      <c r="F113" s="12"/>
      <c r="G113" s="12"/>
      <c r="H113" s="12"/>
      <c r="I113" s="64"/>
      <c r="J113" s="12"/>
      <c r="K113" s="12"/>
      <c r="L113" s="12"/>
      <c r="M113" s="79"/>
      <c r="N113" s="83"/>
    </row>
    <row r="114" spans="1:14" x14ac:dyDescent="0.3">
      <c r="A114" s="46" t="s">
        <v>163</v>
      </c>
      <c r="B114" s="12"/>
      <c r="C114" s="9"/>
      <c r="D114" s="12"/>
      <c r="E114" s="12"/>
      <c r="F114" s="12"/>
      <c r="G114" s="12"/>
      <c r="H114" s="12"/>
      <c r="I114" s="64"/>
      <c r="J114" s="12"/>
      <c r="K114" s="12"/>
      <c r="L114" s="12"/>
      <c r="M114" s="79"/>
      <c r="N114" s="83"/>
    </row>
    <row r="115" spans="1:14" x14ac:dyDescent="0.3">
      <c r="A115" s="25" t="s">
        <v>160</v>
      </c>
      <c r="B115" s="12"/>
      <c r="C115" s="9"/>
      <c r="D115" s="12"/>
      <c r="E115" s="12"/>
      <c r="F115" s="12"/>
      <c r="G115" s="12"/>
      <c r="H115" s="12"/>
      <c r="I115" s="64">
        <v>109</v>
      </c>
      <c r="J115" s="12">
        <f t="shared" ref="J115:J122" si="59">+I115*$Q$1</f>
        <v>114.77699999999999</v>
      </c>
      <c r="K115" s="12">
        <f t="shared" ref="K115:K122" si="60">+J115*$R$1</f>
        <v>120.40107299999998</v>
      </c>
      <c r="L115" s="12">
        <f t="shared" ref="L115:M122" si="61">+K115*$S$1</f>
        <v>125.93952235799999</v>
      </c>
      <c r="M115" s="79">
        <f t="shared" si="61"/>
        <v>131.73274038646801</v>
      </c>
      <c r="N115" s="83">
        <f t="shared" si="15"/>
        <v>137.79244644424554</v>
      </c>
    </row>
    <row r="116" spans="1:14" x14ac:dyDescent="0.3">
      <c r="A116" s="25" t="s">
        <v>161</v>
      </c>
      <c r="B116" s="12"/>
      <c r="C116" s="9"/>
      <c r="D116" s="12"/>
      <c r="E116" s="12"/>
      <c r="F116" s="12"/>
      <c r="G116" s="12"/>
      <c r="H116" s="12"/>
      <c r="I116" s="64">
        <v>220</v>
      </c>
      <c r="J116" s="12">
        <f t="shared" si="59"/>
        <v>231.66</v>
      </c>
      <c r="K116" s="12">
        <f t="shared" si="60"/>
        <v>243.01133999999999</v>
      </c>
      <c r="L116" s="12">
        <f t="shared" si="61"/>
        <v>254.18986164</v>
      </c>
      <c r="M116" s="79">
        <f t="shared" si="61"/>
        <v>265.88259527544</v>
      </c>
      <c r="N116" s="83">
        <f t="shared" si="15"/>
        <v>278.11319465811027</v>
      </c>
    </row>
    <row r="117" spans="1:14" x14ac:dyDescent="0.3">
      <c r="A117" s="46" t="s">
        <v>162</v>
      </c>
      <c r="B117" s="12"/>
      <c r="C117" s="9"/>
      <c r="D117" s="12"/>
      <c r="E117" s="12"/>
      <c r="F117" s="12"/>
      <c r="G117" s="12"/>
      <c r="H117" s="12"/>
      <c r="I117" s="64"/>
      <c r="J117" s="12"/>
      <c r="K117" s="12"/>
      <c r="L117" s="12"/>
      <c r="M117" s="79"/>
      <c r="N117" s="83"/>
    </row>
    <row r="118" spans="1:14" x14ac:dyDescent="0.3">
      <c r="A118" s="25" t="s">
        <v>160</v>
      </c>
      <c r="B118" s="12"/>
      <c r="C118" s="9"/>
      <c r="D118" s="12"/>
      <c r="E118" s="12"/>
      <c r="F118" s="12"/>
      <c r="G118" s="12"/>
      <c r="H118" s="12"/>
      <c r="I118" s="64">
        <v>220</v>
      </c>
      <c r="J118" s="12">
        <f t="shared" si="59"/>
        <v>231.66</v>
      </c>
      <c r="K118" s="12">
        <f t="shared" si="60"/>
        <v>243.01133999999999</v>
      </c>
      <c r="L118" s="12">
        <f t="shared" si="61"/>
        <v>254.18986164</v>
      </c>
      <c r="M118" s="79">
        <f t="shared" si="61"/>
        <v>265.88259527544</v>
      </c>
      <c r="N118" s="83">
        <f t="shared" ref="N118:N137" si="62">M118*$S$1</f>
        <v>278.11319465811027</v>
      </c>
    </row>
    <row r="119" spans="1:14" x14ac:dyDescent="0.3">
      <c r="A119" s="25" t="s">
        <v>161</v>
      </c>
      <c r="B119" s="12"/>
      <c r="C119" s="9"/>
      <c r="D119" s="12"/>
      <c r="E119" s="12"/>
      <c r="F119" s="12"/>
      <c r="G119" s="12"/>
      <c r="H119" s="12"/>
      <c r="I119" s="64">
        <v>109</v>
      </c>
      <c r="J119" s="12">
        <f t="shared" si="59"/>
        <v>114.77699999999999</v>
      </c>
      <c r="K119" s="12">
        <f t="shared" si="60"/>
        <v>120.40107299999998</v>
      </c>
      <c r="L119" s="12">
        <f t="shared" si="61"/>
        <v>125.93952235799999</v>
      </c>
      <c r="M119" s="79">
        <f t="shared" si="61"/>
        <v>131.73274038646801</v>
      </c>
      <c r="N119" s="83">
        <f t="shared" si="62"/>
        <v>137.79244644424554</v>
      </c>
    </row>
    <row r="120" spans="1:14" ht="24.6" x14ac:dyDescent="0.3">
      <c r="A120" s="46" t="s">
        <v>164</v>
      </c>
      <c r="B120" s="12"/>
      <c r="C120" s="9"/>
      <c r="D120" s="12"/>
      <c r="E120" s="12"/>
      <c r="F120" s="12"/>
      <c r="G120" s="12"/>
      <c r="H120" s="12"/>
      <c r="I120" s="64"/>
      <c r="J120" s="12"/>
      <c r="K120" s="12"/>
      <c r="L120" s="12"/>
      <c r="M120" s="79"/>
      <c r="N120" s="83"/>
    </row>
    <row r="121" spans="1:14" x14ac:dyDescent="0.3">
      <c r="A121" s="25" t="s">
        <v>160</v>
      </c>
      <c r="B121" s="12"/>
      <c r="C121" s="9"/>
      <c r="D121" s="12"/>
      <c r="E121" s="12"/>
      <c r="F121" s="12"/>
      <c r="G121" s="12"/>
      <c r="H121" s="12"/>
      <c r="I121" s="64">
        <v>109</v>
      </c>
      <c r="J121" s="12">
        <f t="shared" si="59"/>
        <v>114.77699999999999</v>
      </c>
      <c r="K121" s="12">
        <f t="shared" si="60"/>
        <v>120.40107299999998</v>
      </c>
      <c r="L121" s="12">
        <f t="shared" si="61"/>
        <v>125.93952235799999</v>
      </c>
      <c r="M121" s="79">
        <f t="shared" si="61"/>
        <v>131.73274038646801</v>
      </c>
      <c r="N121" s="83">
        <f t="shared" si="62"/>
        <v>137.79244644424554</v>
      </c>
    </row>
    <row r="122" spans="1:14" x14ac:dyDescent="0.3">
      <c r="A122" s="25" t="s">
        <v>161</v>
      </c>
      <c r="B122" s="27"/>
      <c r="C122" s="26"/>
      <c r="D122" s="11"/>
      <c r="E122" s="11"/>
      <c r="F122" s="11"/>
      <c r="G122" s="11"/>
      <c r="H122" s="11"/>
      <c r="I122" s="64">
        <v>220</v>
      </c>
      <c r="J122" s="12">
        <f t="shared" si="59"/>
        <v>231.66</v>
      </c>
      <c r="K122" s="12">
        <f t="shared" si="60"/>
        <v>243.01133999999999</v>
      </c>
      <c r="L122" s="12">
        <f t="shared" si="61"/>
        <v>254.18986164</v>
      </c>
      <c r="M122" s="79">
        <f t="shared" si="61"/>
        <v>265.88259527544</v>
      </c>
      <c r="N122" s="83">
        <f t="shared" si="62"/>
        <v>278.11319465811027</v>
      </c>
    </row>
    <row r="123" spans="1:14" x14ac:dyDescent="0.3">
      <c r="A123" s="25"/>
      <c r="B123" s="69"/>
      <c r="C123" s="19"/>
      <c r="D123" s="28"/>
      <c r="E123" s="28"/>
      <c r="F123" s="28"/>
      <c r="G123" s="28"/>
      <c r="H123" s="28"/>
      <c r="I123" s="70"/>
      <c r="J123" s="28"/>
      <c r="K123" s="28"/>
      <c r="L123" s="28"/>
      <c r="M123" s="81"/>
      <c r="N123" s="83"/>
    </row>
    <row r="124" spans="1:14" ht="30" customHeight="1" x14ac:dyDescent="0.3">
      <c r="A124" s="30" t="s">
        <v>75</v>
      </c>
      <c r="B124" s="11"/>
      <c r="C124" s="9"/>
      <c r="D124" s="11"/>
      <c r="E124" s="11"/>
      <c r="F124" s="11"/>
      <c r="G124" s="2"/>
      <c r="H124" s="2"/>
      <c r="I124" s="66"/>
      <c r="J124" s="2"/>
      <c r="K124" s="2"/>
      <c r="L124" s="2"/>
      <c r="M124" s="82"/>
      <c r="N124" s="83"/>
    </row>
    <row r="125" spans="1:14" ht="24.6" x14ac:dyDescent="0.3">
      <c r="A125" s="29" t="s">
        <v>76</v>
      </c>
      <c r="B125" s="11"/>
      <c r="C125" s="9"/>
      <c r="D125" s="11"/>
      <c r="E125" s="11"/>
      <c r="F125" s="11"/>
      <c r="G125" s="2"/>
      <c r="H125" s="28" t="s">
        <v>77</v>
      </c>
      <c r="I125" s="65" t="s">
        <v>77</v>
      </c>
      <c r="J125" s="28" t="s">
        <v>77</v>
      </c>
      <c r="K125" s="28" t="s">
        <v>77</v>
      </c>
      <c r="L125" s="28" t="s">
        <v>77</v>
      </c>
      <c r="M125" s="81" t="s">
        <v>77</v>
      </c>
      <c r="N125" s="11" t="s">
        <v>77</v>
      </c>
    </row>
    <row r="126" spans="1:14" ht="24.6" x14ac:dyDescent="0.3">
      <c r="A126" s="25" t="s">
        <v>139</v>
      </c>
      <c r="B126" s="6"/>
      <c r="C126" s="7"/>
      <c r="D126" s="6"/>
      <c r="E126" s="6"/>
      <c r="F126" s="6"/>
      <c r="G126" s="2"/>
      <c r="H126" s="2"/>
      <c r="I126" s="64">
        <v>3500</v>
      </c>
      <c r="J126" s="12">
        <f t="shared" ref="J126" si="63">+I126*$Q$1</f>
        <v>3685.5</v>
      </c>
      <c r="K126" s="12">
        <f t="shared" ref="K126" si="64">+J126*$R$1</f>
        <v>3866.0894999999996</v>
      </c>
      <c r="L126" s="12">
        <f t="shared" ref="L126:M126" si="65">+K126*$S$1</f>
        <v>4043.9296169999998</v>
      </c>
      <c r="M126" s="79">
        <f t="shared" si="65"/>
        <v>4229.9503793819995</v>
      </c>
      <c r="N126" s="83">
        <f t="shared" si="62"/>
        <v>4424.5280968335719</v>
      </c>
    </row>
    <row r="127" spans="1:14" x14ac:dyDescent="0.3">
      <c r="A127" s="11"/>
      <c r="B127" s="6"/>
      <c r="C127" s="7"/>
      <c r="D127" s="6"/>
      <c r="E127" s="6"/>
      <c r="F127" s="6"/>
      <c r="G127" s="2"/>
      <c r="H127" s="2"/>
      <c r="I127" s="67"/>
      <c r="J127" s="2"/>
      <c r="K127" s="2"/>
      <c r="L127" s="2"/>
      <c r="M127" s="82"/>
      <c r="N127" s="83"/>
    </row>
    <row r="128" spans="1:14" x14ac:dyDescent="0.3">
      <c r="A128" s="5" t="s">
        <v>158</v>
      </c>
      <c r="B128" s="6"/>
      <c r="C128" s="7"/>
      <c r="D128" s="6"/>
      <c r="E128" s="6"/>
      <c r="F128" s="6"/>
      <c r="G128" s="2"/>
      <c r="H128" s="2"/>
      <c r="I128" s="67"/>
      <c r="J128" s="2"/>
      <c r="K128" s="2"/>
      <c r="L128" s="2"/>
      <c r="M128" s="82"/>
      <c r="N128" s="83"/>
    </row>
    <row r="129" spans="1:14" x14ac:dyDescent="0.3">
      <c r="A129" s="23" t="s">
        <v>165</v>
      </c>
      <c r="B129" s="6"/>
      <c r="C129" s="7"/>
      <c r="D129" s="6"/>
      <c r="E129" s="6"/>
      <c r="F129" s="6"/>
      <c r="G129" s="2"/>
      <c r="H129" s="2"/>
      <c r="I129" s="64">
        <v>1226.5</v>
      </c>
      <c r="J129" s="12">
        <f t="shared" ref="J129:J137" si="66">+I129*$Q$1</f>
        <v>1291.5045</v>
      </c>
      <c r="K129" s="12">
        <f t="shared" ref="K129:K137" si="67">+J129*$R$1</f>
        <v>1354.7882204999999</v>
      </c>
      <c r="L129" s="12">
        <f t="shared" ref="L129:M137" si="68">+K129*$S$1</f>
        <v>1417.1084786429999</v>
      </c>
      <c r="M129" s="79">
        <f t="shared" si="68"/>
        <v>1482.2954686605779</v>
      </c>
      <c r="N129" s="83">
        <f t="shared" si="62"/>
        <v>1550.4810602189646</v>
      </c>
    </row>
    <row r="130" spans="1:14" x14ac:dyDescent="0.3">
      <c r="A130" s="47" t="s">
        <v>174</v>
      </c>
      <c r="B130" s="6"/>
      <c r="C130" s="7"/>
      <c r="D130" s="6"/>
      <c r="E130" s="6"/>
      <c r="F130" s="6"/>
      <c r="G130" s="2"/>
      <c r="H130" s="2"/>
      <c r="I130" s="64">
        <v>1788</v>
      </c>
      <c r="J130" s="12">
        <f t="shared" si="66"/>
        <v>1882.7639999999999</v>
      </c>
      <c r="K130" s="12">
        <f t="shared" si="67"/>
        <v>1975.0194359999998</v>
      </c>
      <c r="L130" s="12">
        <f t="shared" si="68"/>
        <v>2065.8703300560001</v>
      </c>
      <c r="M130" s="79">
        <f t="shared" si="68"/>
        <v>2160.9003652385763</v>
      </c>
      <c r="N130" s="83">
        <f t="shared" si="62"/>
        <v>2260.3017820395507</v>
      </c>
    </row>
    <row r="131" spans="1:14" x14ac:dyDescent="0.3">
      <c r="A131" s="6" t="s">
        <v>166</v>
      </c>
      <c r="B131" s="6"/>
      <c r="C131" s="7"/>
      <c r="D131" s="6"/>
      <c r="E131" s="6"/>
      <c r="F131" s="6"/>
      <c r="G131" s="2"/>
      <c r="H131" s="2"/>
      <c r="I131" s="64">
        <v>3886</v>
      </c>
      <c r="J131" s="12">
        <f t="shared" si="66"/>
        <v>4091.9579999999996</v>
      </c>
      <c r="K131" s="12">
        <f t="shared" si="67"/>
        <v>4292.4639419999994</v>
      </c>
      <c r="L131" s="12">
        <f t="shared" si="68"/>
        <v>4489.9172833319999</v>
      </c>
      <c r="M131" s="79">
        <f t="shared" si="68"/>
        <v>4696.4534783652716</v>
      </c>
      <c r="N131" s="83">
        <f t="shared" si="62"/>
        <v>4912.4903383700739</v>
      </c>
    </row>
    <row r="132" spans="1:14" x14ac:dyDescent="0.3">
      <c r="A132" s="6" t="s">
        <v>167</v>
      </c>
      <c r="B132" s="6"/>
      <c r="C132" s="7"/>
      <c r="D132" s="6"/>
      <c r="E132" s="6"/>
      <c r="F132" s="6"/>
      <c r="G132" s="2"/>
      <c r="H132" s="2"/>
      <c r="I132" s="64">
        <v>250</v>
      </c>
      <c r="J132" s="12">
        <f t="shared" si="66"/>
        <v>263.25</v>
      </c>
      <c r="K132" s="12">
        <f t="shared" si="67"/>
        <v>276.14924999999999</v>
      </c>
      <c r="L132" s="12">
        <f t="shared" si="68"/>
        <v>288.85211550000002</v>
      </c>
      <c r="M132" s="79">
        <f t="shared" si="68"/>
        <v>302.13931281300006</v>
      </c>
      <c r="N132" s="83">
        <f t="shared" si="62"/>
        <v>316.03772120239807</v>
      </c>
    </row>
    <row r="133" spans="1:14" ht="24.6" x14ac:dyDescent="0.3">
      <c r="A133" s="23" t="s">
        <v>168</v>
      </c>
      <c r="B133" s="6"/>
      <c r="C133" s="7"/>
      <c r="D133" s="6"/>
      <c r="E133" s="6"/>
      <c r="F133" s="6"/>
      <c r="G133" s="2"/>
      <c r="H133" s="2"/>
      <c r="I133" s="64">
        <v>320</v>
      </c>
      <c r="J133" s="12">
        <f t="shared" si="66"/>
        <v>336.96</v>
      </c>
      <c r="K133" s="12">
        <f t="shared" si="67"/>
        <v>353.47103999999996</v>
      </c>
      <c r="L133" s="12">
        <f t="shared" si="68"/>
        <v>369.73070783999998</v>
      </c>
      <c r="M133" s="79">
        <f t="shared" si="68"/>
        <v>386.73832040064002</v>
      </c>
      <c r="N133" s="83">
        <f t="shared" si="62"/>
        <v>404.52828313906946</v>
      </c>
    </row>
    <row r="134" spans="1:14" x14ac:dyDescent="0.3">
      <c r="A134" s="23" t="s">
        <v>169</v>
      </c>
      <c r="B134" s="6"/>
      <c r="C134" s="7"/>
      <c r="D134" s="6"/>
      <c r="E134" s="6"/>
      <c r="F134" s="6"/>
      <c r="G134" s="2"/>
      <c r="H134" s="2"/>
      <c r="I134" s="64">
        <v>7150</v>
      </c>
      <c r="J134" s="12">
        <f t="shared" si="66"/>
        <v>7528.95</v>
      </c>
      <c r="K134" s="12">
        <f t="shared" si="67"/>
        <v>7897.8685499999992</v>
      </c>
      <c r="L134" s="12">
        <f t="shared" si="68"/>
        <v>8261.1705032999998</v>
      </c>
      <c r="M134" s="79">
        <f t="shared" si="68"/>
        <v>8641.1843464518006</v>
      </c>
      <c r="N134" s="83">
        <f t="shared" si="62"/>
        <v>9038.6788263885846</v>
      </c>
    </row>
    <row r="135" spans="1:14" x14ac:dyDescent="0.3">
      <c r="A135" s="23" t="s">
        <v>175</v>
      </c>
      <c r="B135" s="6"/>
      <c r="C135" s="7"/>
      <c r="D135" s="6"/>
      <c r="E135" s="6"/>
      <c r="F135" s="6"/>
      <c r="G135" s="2"/>
      <c r="H135" s="2"/>
      <c r="I135" s="64">
        <v>50</v>
      </c>
      <c r="J135" s="12">
        <f t="shared" si="66"/>
        <v>52.65</v>
      </c>
      <c r="K135" s="12">
        <f t="shared" si="67"/>
        <v>55.229849999999992</v>
      </c>
      <c r="L135" s="12">
        <f t="shared" si="68"/>
        <v>57.770423099999995</v>
      </c>
      <c r="M135" s="79">
        <f t="shared" si="68"/>
        <v>60.427862562599998</v>
      </c>
      <c r="N135" s="83">
        <f t="shared" si="62"/>
        <v>63.207544240479599</v>
      </c>
    </row>
    <row r="136" spans="1:14" x14ac:dyDescent="0.3">
      <c r="A136" s="23" t="s">
        <v>176</v>
      </c>
      <c r="B136" s="14"/>
      <c r="C136" s="15"/>
      <c r="D136" s="14"/>
      <c r="E136" s="14"/>
      <c r="F136" s="14"/>
      <c r="I136" s="64">
        <v>50</v>
      </c>
      <c r="J136" s="12">
        <f t="shared" si="66"/>
        <v>52.65</v>
      </c>
      <c r="K136" s="12">
        <f t="shared" si="67"/>
        <v>55.229849999999992</v>
      </c>
      <c r="L136" s="12">
        <f t="shared" si="68"/>
        <v>57.770423099999995</v>
      </c>
      <c r="M136" s="79">
        <f t="shared" si="68"/>
        <v>60.427862562599998</v>
      </c>
      <c r="N136" s="83">
        <f t="shared" si="62"/>
        <v>63.207544240479599</v>
      </c>
    </row>
    <row r="137" spans="1:14" ht="24.6" x14ac:dyDescent="0.3">
      <c r="A137" s="23" t="s">
        <v>170</v>
      </c>
      <c r="B137" s="14"/>
      <c r="C137" s="15"/>
      <c r="D137" s="14"/>
      <c r="E137" s="14"/>
      <c r="F137" s="14"/>
      <c r="I137" s="64">
        <v>3886</v>
      </c>
      <c r="J137" s="12">
        <f t="shared" si="66"/>
        <v>4091.9579999999996</v>
      </c>
      <c r="K137" s="12">
        <f t="shared" si="67"/>
        <v>4292.4639419999994</v>
      </c>
      <c r="L137" s="12">
        <f t="shared" si="68"/>
        <v>4489.9172833319999</v>
      </c>
      <c r="M137" s="79">
        <f t="shared" si="68"/>
        <v>4696.4534783652716</v>
      </c>
      <c r="N137" s="83">
        <f t="shared" si="62"/>
        <v>4912.4903383700739</v>
      </c>
    </row>
    <row r="138" spans="1:14" x14ac:dyDescent="0.3">
      <c r="A138" s="14"/>
      <c r="B138" s="14"/>
      <c r="C138" s="15"/>
      <c r="D138" s="14"/>
      <c r="E138" s="14"/>
      <c r="F138" s="14"/>
    </row>
    <row r="139" spans="1:14" x14ac:dyDescent="0.3">
      <c r="A139" s="14"/>
      <c r="B139" s="14"/>
      <c r="C139" s="15"/>
      <c r="D139" s="14"/>
      <c r="E139" s="14"/>
      <c r="F139" s="14"/>
    </row>
    <row r="140" spans="1:14" x14ac:dyDescent="0.3">
      <c r="A140" s="14"/>
      <c r="B140" s="14"/>
      <c r="C140" s="15"/>
      <c r="D140" s="14"/>
      <c r="E140" s="14"/>
      <c r="F140" s="14"/>
    </row>
    <row r="141" spans="1:14" x14ac:dyDescent="0.3">
      <c r="A141" s="14"/>
      <c r="B141" s="14"/>
      <c r="C141" s="15"/>
      <c r="D141" s="14"/>
      <c r="E141" s="14"/>
      <c r="F141" s="14"/>
    </row>
    <row r="142" spans="1:14" x14ac:dyDescent="0.3">
      <c r="A142" s="14"/>
      <c r="B142" s="14"/>
      <c r="C142" s="15"/>
      <c r="D142" s="14"/>
      <c r="E142" s="14"/>
      <c r="F142" s="14"/>
    </row>
    <row r="143" spans="1:14" x14ac:dyDescent="0.3">
      <c r="A143" s="14"/>
      <c r="B143" s="14"/>
      <c r="C143" s="15"/>
      <c r="D143" s="14"/>
      <c r="E143" s="14"/>
      <c r="F143" s="14"/>
    </row>
    <row r="144" spans="1:14" x14ac:dyDescent="0.3">
      <c r="A144" s="14"/>
      <c r="B144" s="14"/>
      <c r="C144" s="15"/>
      <c r="D144" s="14"/>
      <c r="E144" s="14"/>
      <c r="F144" s="14"/>
    </row>
    <row r="145" spans="1:6" x14ac:dyDescent="0.3">
      <c r="A145" s="14"/>
      <c r="B145" s="14"/>
      <c r="C145" s="15"/>
      <c r="D145" s="14"/>
      <c r="E145" s="14"/>
      <c r="F145" s="14"/>
    </row>
    <row r="146" spans="1:6" x14ac:dyDescent="0.3">
      <c r="A146" s="14"/>
      <c r="B146" s="14"/>
      <c r="C146" s="15"/>
      <c r="D146" s="14"/>
      <c r="E146" s="14"/>
      <c r="F146" s="14"/>
    </row>
    <row r="147" spans="1:6" x14ac:dyDescent="0.3">
      <c r="A147" s="14"/>
      <c r="B147" s="14"/>
      <c r="C147" s="15"/>
      <c r="D147" s="14"/>
      <c r="E147" s="14"/>
      <c r="F147" s="14"/>
    </row>
    <row r="148" spans="1:6" x14ac:dyDescent="0.3">
      <c r="A148" s="14"/>
      <c r="B148" s="14"/>
      <c r="C148" s="15"/>
      <c r="D148" s="14"/>
      <c r="E148" s="14"/>
      <c r="F148" s="14"/>
    </row>
    <row r="149" spans="1:6" x14ac:dyDescent="0.3">
      <c r="A149" s="14"/>
      <c r="B149" s="14"/>
      <c r="C149" s="15"/>
      <c r="D149" s="14"/>
      <c r="E149" s="14"/>
      <c r="F149" s="14"/>
    </row>
    <row r="150" spans="1:6" x14ac:dyDescent="0.3">
      <c r="A150" s="14"/>
      <c r="B150" s="14"/>
      <c r="C150" s="15"/>
      <c r="D150" s="14"/>
      <c r="E150" s="14"/>
      <c r="F150" s="14"/>
    </row>
    <row r="151" spans="1:6" x14ac:dyDescent="0.3">
      <c r="A151" s="14"/>
      <c r="B151" s="14"/>
      <c r="C151" s="15"/>
      <c r="D151" s="14"/>
      <c r="E151" s="14"/>
      <c r="F151" s="14"/>
    </row>
    <row r="152" spans="1:6" x14ac:dyDescent="0.3">
      <c r="A152" s="14"/>
      <c r="B152" s="14"/>
      <c r="C152" s="15"/>
      <c r="D152" s="14"/>
      <c r="E152" s="14"/>
      <c r="F152" s="14"/>
    </row>
    <row r="153" spans="1:6" x14ac:dyDescent="0.3">
      <c r="A153" s="14"/>
      <c r="B153" s="14"/>
      <c r="C153" s="15"/>
      <c r="D153" s="14"/>
      <c r="E153" s="14"/>
      <c r="F153" s="14"/>
    </row>
    <row r="154" spans="1:6" x14ac:dyDescent="0.3">
      <c r="A154" s="14"/>
      <c r="B154" s="14"/>
      <c r="C154" s="15"/>
      <c r="D154" s="14"/>
      <c r="E154" s="14"/>
      <c r="F154" s="14"/>
    </row>
    <row r="155" spans="1:6" x14ac:dyDescent="0.3">
      <c r="A155" s="14"/>
      <c r="B155" s="14"/>
      <c r="C155" s="15"/>
      <c r="D155" s="14"/>
      <c r="E155" s="14"/>
      <c r="F155" s="14"/>
    </row>
    <row r="156" spans="1:6" x14ac:dyDescent="0.3">
      <c r="A156" s="14"/>
      <c r="B156" s="14"/>
      <c r="C156" s="15"/>
      <c r="D156" s="14"/>
      <c r="E156" s="14"/>
      <c r="F156" s="14"/>
    </row>
    <row r="157" spans="1:6" x14ac:dyDescent="0.3">
      <c r="A157" s="14"/>
      <c r="B157" s="14"/>
      <c r="C157" s="15"/>
      <c r="D157" s="14"/>
      <c r="E157" s="14"/>
      <c r="F157" s="14"/>
    </row>
    <row r="158" spans="1:6" x14ac:dyDescent="0.3">
      <c r="A158" s="14"/>
      <c r="B158" s="14"/>
      <c r="C158" s="15"/>
      <c r="D158" s="14"/>
      <c r="E158" s="14"/>
      <c r="F158" s="14"/>
    </row>
    <row r="159" spans="1:6" x14ac:dyDescent="0.3">
      <c r="A159" s="14"/>
      <c r="B159" s="14"/>
      <c r="C159" s="15"/>
      <c r="D159" s="14"/>
      <c r="E159" s="14"/>
      <c r="F159" s="14"/>
    </row>
    <row r="160" spans="1:6" x14ac:dyDescent="0.3">
      <c r="A160" s="14"/>
      <c r="B160" s="14"/>
      <c r="C160" s="15"/>
      <c r="D160" s="14"/>
      <c r="E160" s="14"/>
      <c r="F160" s="14"/>
    </row>
    <row r="161" spans="1:6" x14ac:dyDescent="0.3">
      <c r="A161" s="14"/>
      <c r="B161" s="14"/>
      <c r="C161" s="15"/>
      <c r="D161" s="14"/>
      <c r="E161" s="14"/>
      <c r="F161" s="14"/>
    </row>
    <row r="162" spans="1:6" x14ac:dyDescent="0.3">
      <c r="A162" s="14"/>
      <c r="B162" s="14"/>
      <c r="C162" s="15"/>
      <c r="D162" s="14"/>
      <c r="E162" s="14"/>
      <c r="F162" s="14"/>
    </row>
    <row r="163" spans="1:6" x14ac:dyDescent="0.3">
      <c r="A163" s="14"/>
      <c r="B163" s="14"/>
      <c r="C163" s="15"/>
      <c r="D163" s="14"/>
      <c r="E163" s="14"/>
      <c r="F163" s="14"/>
    </row>
    <row r="164" spans="1:6" x14ac:dyDescent="0.3">
      <c r="A164" s="14"/>
      <c r="B164" s="14"/>
      <c r="C164" s="15"/>
      <c r="D164" s="14"/>
      <c r="E164" s="14"/>
      <c r="F164" s="14"/>
    </row>
    <row r="165" spans="1:6" x14ac:dyDescent="0.3">
      <c r="A165" s="14"/>
      <c r="B165" s="14"/>
      <c r="C165" s="15"/>
      <c r="D165" s="14"/>
      <c r="E165" s="14"/>
      <c r="F165" s="14"/>
    </row>
    <row r="166" spans="1:6" x14ac:dyDescent="0.3">
      <c r="A166" s="14"/>
      <c r="B166" s="14"/>
      <c r="C166" s="15"/>
      <c r="D166" s="14"/>
      <c r="E166" s="14"/>
      <c r="F166" s="14"/>
    </row>
    <row r="167" spans="1:6" x14ac:dyDescent="0.3">
      <c r="A167" s="14"/>
      <c r="B167" s="14"/>
      <c r="C167" s="15"/>
      <c r="D167" s="14"/>
      <c r="E167" s="14"/>
      <c r="F167" s="14"/>
    </row>
    <row r="168" spans="1:6" x14ac:dyDescent="0.3">
      <c r="A168" s="14"/>
      <c r="B168" s="14"/>
      <c r="C168" s="15"/>
      <c r="D168" s="14"/>
      <c r="E168" s="14"/>
      <c r="F168" s="14"/>
    </row>
    <row r="169" spans="1:6" x14ac:dyDescent="0.3">
      <c r="A169" s="14"/>
      <c r="B169" s="14"/>
      <c r="C169" s="15"/>
      <c r="D169" s="14"/>
      <c r="E169" s="14"/>
      <c r="F169" s="14"/>
    </row>
    <row r="170" spans="1:6" x14ac:dyDescent="0.3">
      <c r="A170" s="14"/>
      <c r="B170" s="14"/>
      <c r="C170" s="15"/>
      <c r="D170" s="14"/>
      <c r="E170" s="14"/>
      <c r="F170" s="14"/>
    </row>
    <row r="171" spans="1:6" x14ac:dyDescent="0.3">
      <c r="A171" s="14"/>
      <c r="B171" s="14"/>
      <c r="C171" s="15"/>
      <c r="D171" s="14"/>
      <c r="E171" s="14"/>
      <c r="F171" s="14"/>
    </row>
    <row r="172" spans="1:6" x14ac:dyDescent="0.3">
      <c r="A172" s="14"/>
      <c r="B172" s="14"/>
      <c r="C172" s="15"/>
      <c r="D172" s="14"/>
      <c r="E172" s="14"/>
      <c r="F172" s="14"/>
    </row>
    <row r="173" spans="1:6" x14ac:dyDescent="0.3">
      <c r="A173" s="14"/>
      <c r="B173" s="14"/>
      <c r="C173" s="15"/>
      <c r="D173" s="14"/>
      <c r="E173" s="14"/>
      <c r="F173" s="14"/>
    </row>
    <row r="174" spans="1:6" x14ac:dyDescent="0.3">
      <c r="A174" s="14"/>
      <c r="B174" s="14"/>
      <c r="C174" s="15"/>
      <c r="D174" s="14"/>
      <c r="E174" s="14"/>
      <c r="F174" s="14"/>
    </row>
    <row r="175" spans="1:6" x14ac:dyDescent="0.3">
      <c r="A175" s="14"/>
      <c r="B175" s="14"/>
      <c r="C175" s="15"/>
      <c r="D175" s="14"/>
      <c r="E175" s="14"/>
      <c r="F175" s="14"/>
    </row>
    <row r="176" spans="1:6" x14ac:dyDescent="0.3">
      <c r="A176" s="14"/>
      <c r="B176" s="14"/>
      <c r="C176" s="15"/>
      <c r="D176" s="14"/>
      <c r="E176" s="14"/>
      <c r="F176" s="14"/>
    </row>
    <row r="177" spans="1:6" x14ac:dyDescent="0.3">
      <c r="A177" s="14"/>
      <c r="B177" s="14"/>
      <c r="C177" s="15"/>
      <c r="D177" s="14"/>
      <c r="E177" s="14"/>
      <c r="F177" s="14"/>
    </row>
    <row r="178" spans="1:6" x14ac:dyDescent="0.3">
      <c r="A178" s="14"/>
      <c r="B178" s="14"/>
      <c r="C178" s="15"/>
      <c r="D178" s="14"/>
      <c r="E178" s="14"/>
      <c r="F178" s="14"/>
    </row>
    <row r="179" spans="1:6" x14ac:dyDescent="0.3">
      <c r="A179" s="14"/>
      <c r="B179" s="14"/>
      <c r="C179" s="15"/>
      <c r="D179" s="14"/>
      <c r="E179" s="14"/>
      <c r="F179" s="14"/>
    </row>
    <row r="180" spans="1:6" x14ac:dyDescent="0.3">
      <c r="A180" s="14"/>
      <c r="B180" s="14"/>
      <c r="C180" s="15"/>
      <c r="D180" s="14"/>
      <c r="E180" s="14"/>
      <c r="F180" s="14"/>
    </row>
    <row r="181" spans="1:6" x14ac:dyDescent="0.3">
      <c r="A181" s="14"/>
      <c r="B181" s="14"/>
      <c r="C181" s="15"/>
      <c r="D181" s="14"/>
      <c r="E181" s="14"/>
      <c r="F181" s="14"/>
    </row>
    <row r="182" spans="1:6" x14ac:dyDescent="0.3">
      <c r="A182" s="14"/>
      <c r="B182" s="14"/>
      <c r="C182" s="15"/>
      <c r="D182" s="14"/>
      <c r="E182" s="14"/>
      <c r="F182" s="14"/>
    </row>
    <row r="183" spans="1:6" x14ac:dyDescent="0.3">
      <c r="A183" s="14"/>
      <c r="B183" s="14"/>
      <c r="C183" s="15"/>
      <c r="D183" s="14"/>
      <c r="E183" s="14"/>
      <c r="F183" s="14"/>
    </row>
    <row r="184" spans="1:6" x14ac:dyDescent="0.3">
      <c r="A184" s="14"/>
      <c r="B184" s="14"/>
      <c r="C184" s="15"/>
      <c r="D184" s="14"/>
      <c r="E184" s="14"/>
      <c r="F184" s="14"/>
    </row>
    <row r="185" spans="1:6" x14ac:dyDescent="0.3">
      <c r="A185" s="14"/>
      <c r="B185" s="14"/>
      <c r="C185" s="15"/>
      <c r="D185" s="14"/>
      <c r="E185" s="14"/>
      <c r="F185" s="14"/>
    </row>
    <row r="186" spans="1:6" x14ac:dyDescent="0.3">
      <c r="A186" s="14"/>
      <c r="B186" s="14"/>
      <c r="C186" s="15"/>
      <c r="D186" s="14"/>
      <c r="E186" s="14"/>
      <c r="F186" s="14"/>
    </row>
    <row r="187" spans="1:6" x14ac:dyDescent="0.3">
      <c r="A187" s="14"/>
      <c r="B187" s="14"/>
      <c r="C187" s="15"/>
      <c r="D187" s="14"/>
      <c r="E187" s="14"/>
      <c r="F187" s="14"/>
    </row>
    <row r="188" spans="1:6" x14ac:dyDescent="0.3">
      <c r="A188" s="14"/>
      <c r="B188" s="14"/>
      <c r="C188" s="15"/>
      <c r="D188" s="14"/>
      <c r="E188" s="14"/>
      <c r="F188" s="14"/>
    </row>
    <row r="189" spans="1:6" x14ac:dyDescent="0.3">
      <c r="A189" s="14"/>
      <c r="B189" s="14"/>
      <c r="C189" s="15"/>
      <c r="D189" s="14"/>
      <c r="E189" s="14"/>
      <c r="F189" s="14"/>
    </row>
    <row r="190" spans="1:6" x14ac:dyDescent="0.3">
      <c r="A190" s="14"/>
      <c r="B190" s="14"/>
      <c r="C190" s="15"/>
      <c r="D190" s="14"/>
      <c r="E190" s="14"/>
      <c r="F190" s="14"/>
    </row>
    <row r="191" spans="1:6" x14ac:dyDescent="0.3">
      <c r="A191" s="14"/>
      <c r="B191" s="14"/>
      <c r="C191" s="15"/>
      <c r="D191" s="14"/>
      <c r="E191" s="14"/>
      <c r="F191" s="14"/>
    </row>
    <row r="192" spans="1:6" x14ac:dyDescent="0.3">
      <c r="A192" s="14"/>
      <c r="B192" s="14"/>
      <c r="C192" s="15"/>
      <c r="D192" s="14"/>
      <c r="E192" s="14"/>
      <c r="F192" s="14"/>
    </row>
    <row r="193" spans="1:6" x14ac:dyDescent="0.3">
      <c r="A193" s="14"/>
      <c r="B193" s="14"/>
      <c r="C193" s="15"/>
      <c r="D193" s="14"/>
      <c r="E193" s="14"/>
      <c r="F193" s="14"/>
    </row>
    <row r="194" spans="1:6" x14ac:dyDescent="0.3">
      <c r="A194" s="14"/>
      <c r="B194" s="14"/>
      <c r="C194" s="15"/>
      <c r="D194" s="14"/>
      <c r="E194" s="14"/>
      <c r="F194" s="14"/>
    </row>
    <row r="195" spans="1:6" x14ac:dyDescent="0.3">
      <c r="A195" s="14"/>
      <c r="B195" s="14"/>
      <c r="C195" s="15"/>
      <c r="D195" s="14"/>
      <c r="E195" s="14"/>
      <c r="F195" s="14"/>
    </row>
    <row r="196" spans="1:6" x14ac:dyDescent="0.3">
      <c r="A196" s="14"/>
      <c r="B196" s="14"/>
      <c r="C196" s="15"/>
      <c r="D196" s="14"/>
      <c r="E196" s="14"/>
      <c r="F196" s="14"/>
    </row>
    <row r="197" spans="1:6" x14ac:dyDescent="0.3">
      <c r="A197" s="14"/>
      <c r="B197" s="14"/>
      <c r="C197" s="15"/>
      <c r="D197" s="14"/>
      <c r="E197" s="14"/>
      <c r="F197" s="14"/>
    </row>
    <row r="198" spans="1:6" x14ac:dyDescent="0.3">
      <c r="A198" s="14"/>
      <c r="B198" s="14"/>
      <c r="C198" s="15"/>
      <c r="D198" s="14"/>
      <c r="E198" s="14"/>
      <c r="F198" s="14"/>
    </row>
    <row r="199" spans="1:6" x14ac:dyDescent="0.3">
      <c r="A199" s="14"/>
      <c r="B199" s="14"/>
      <c r="C199" s="15"/>
      <c r="D199" s="14"/>
      <c r="E199" s="14"/>
      <c r="F199" s="14"/>
    </row>
    <row r="200" spans="1:6" x14ac:dyDescent="0.3">
      <c r="A200" s="14"/>
      <c r="B200" s="14"/>
      <c r="C200" s="15"/>
      <c r="D200" s="14"/>
      <c r="E200" s="14"/>
      <c r="F200" s="14"/>
    </row>
    <row r="201" spans="1:6" x14ac:dyDescent="0.3">
      <c r="A201" s="14"/>
      <c r="B201" s="14"/>
      <c r="C201" s="15"/>
      <c r="D201" s="14"/>
      <c r="E201" s="14"/>
      <c r="F201" s="14"/>
    </row>
    <row r="202" spans="1:6" x14ac:dyDescent="0.3">
      <c r="A202" s="14"/>
      <c r="B202" s="14"/>
      <c r="C202" s="15"/>
      <c r="D202" s="14"/>
      <c r="E202" s="14"/>
      <c r="F202" s="14"/>
    </row>
    <row r="203" spans="1:6" x14ac:dyDescent="0.3">
      <c r="A203" s="14"/>
      <c r="B203" s="14"/>
      <c r="C203" s="15"/>
      <c r="D203" s="14"/>
      <c r="E203" s="14"/>
      <c r="F203" s="14"/>
    </row>
    <row r="204" spans="1:6" x14ac:dyDescent="0.3">
      <c r="A204" s="14"/>
      <c r="B204" s="14"/>
      <c r="C204" s="15"/>
      <c r="D204" s="14"/>
      <c r="E204" s="14"/>
      <c r="F204" s="14"/>
    </row>
    <row r="205" spans="1:6" x14ac:dyDescent="0.3">
      <c r="A205" s="14"/>
      <c r="B205" s="14"/>
      <c r="C205" s="15"/>
      <c r="D205" s="14"/>
      <c r="E205" s="14"/>
      <c r="F205" s="14"/>
    </row>
    <row r="206" spans="1:6" x14ac:dyDescent="0.3">
      <c r="A206" s="14"/>
      <c r="B206" s="14"/>
      <c r="C206" s="15"/>
      <c r="D206" s="14"/>
      <c r="E206" s="14"/>
      <c r="F206" s="14"/>
    </row>
    <row r="207" spans="1:6" x14ac:dyDescent="0.3">
      <c r="A207" s="14"/>
      <c r="B207" s="14"/>
      <c r="C207" s="15"/>
      <c r="D207" s="14"/>
      <c r="E207" s="14"/>
      <c r="F207" s="14"/>
    </row>
    <row r="208" spans="1:6" x14ac:dyDescent="0.3">
      <c r="A208" s="14"/>
      <c r="B208" s="14"/>
      <c r="C208" s="15"/>
      <c r="D208" s="14"/>
      <c r="E208" s="14"/>
      <c r="F208" s="14"/>
    </row>
    <row r="209" spans="1:6" x14ac:dyDescent="0.3">
      <c r="A209" s="14"/>
      <c r="B209" s="14"/>
      <c r="C209" s="15"/>
      <c r="D209" s="14"/>
      <c r="E209" s="14"/>
      <c r="F209" s="14"/>
    </row>
    <row r="210" spans="1:6" x14ac:dyDescent="0.3">
      <c r="A210" s="14"/>
      <c r="B210" s="14"/>
      <c r="C210" s="15"/>
      <c r="D210" s="14"/>
      <c r="E210" s="14"/>
      <c r="F210" s="14"/>
    </row>
    <row r="211" spans="1:6" x14ac:dyDescent="0.3">
      <c r="A211" s="14"/>
      <c r="B211" s="14"/>
      <c r="C211" s="15"/>
      <c r="D211" s="14"/>
      <c r="E211" s="14"/>
      <c r="F211" s="14"/>
    </row>
    <row r="212" spans="1:6" x14ac:dyDescent="0.3">
      <c r="A212" s="14"/>
      <c r="B212" s="14"/>
      <c r="C212" s="15"/>
      <c r="D212" s="14"/>
      <c r="E212" s="14"/>
      <c r="F212" s="14"/>
    </row>
    <row r="213" spans="1:6" x14ac:dyDescent="0.3">
      <c r="A213" s="14"/>
      <c r="B213" s="14"/>
      <c r="C213" s="15"/>
      <c r="D213" s="14"/>
      <c r="E213" s="14"/>
      <c r="F213" s="14"/>
    </row>
    <row r="214" spans="1:6" x14ac:dyDescent="0.3">
      <c r="A214" s="14"/>
      <c r="B214" s="14"/>
      <c r="C214" s="15"/>
      <c r="D214" s="14"/>
      <c r="E214" s="14"/>
      <c r="F214" s="14"/>
    </row>
    <row r="215" spans="1:6" x14ac:dyDescent="0.3">
      <c r="A215" s="14"/>
      <c r="B215" s="14"/>
      <c r="C215" s="15"/>
      <c r="D215" s="14"/>
      <c r="E215" s="14"/>
      <c r="F215" s="14"/>
    </row>
    <row r="216" spans="1:6" x14ac:dyDescent="0.3">
      <c r="A216" s="14"/>
      <c r="B216" s="14"/>
      <c r="C216" s="15"/>
      <c r="D216" s="14"/>
      <c r="E216" s="14"/>
      <c r="F216" s="14"/>
    </row>
    <row r="217" spans="1:6" x14ac:dyDescent="0.3">
      <c r="A217" s="14"/>
      <c r="B217" s="14"/>
      <c r="C217" s="15"/>
      <c r="D217" s="14"/>
      <c r="E217" s="14"/>
      <c r="F217" s="14"/>
    </row>
    <row r="218" spans="1:6" x14ac:dyDescent="0.3">
      <c r="A218" s="14"/>
      <c r="B218" s="14"/>
      <c r="C218" s="15"/>
      <c r="D218" s="14"/>
      <c r="E218" s="14"/>
      <c r="F218" s="14"/>
    </row>
    <row r="219" spans="1:6" x14ac:dyDescent="0.3">
      <c r="A219" s="14"/>
      <c r="B219" s="14"/>
      <c r="C219" s="15"/>
      <c r="D219" s="14"/>
      <c r="E219" s="14"/>
      <c r="F219" s="14"/>
    </row>
    <row r="220" spans="1:6" x14ac:dyDescent="0.3">
      <c r="A220" s="14"/>
      <c r="B220" s="14"/>
      <c r="C220" s="15"/>
      <c r="D220" s="14"/>
      <c r="E220" s="14"/>
      <c r="F220" s="14"/>
    </row>
    <row r="221" spans="1:6" x14ac:dyDescent="0.3">
      <c r="A221" s="14"/>
      <c r="B221" s="14"/>
      <c r="C221" s="15"/>
      <c r="D221" s="14"/>
      <c r="E221" s="14"/>
      <c r="F221" s="14"/>
    </row>
    <row r="222" spans="1:6" x14ac:dyDescent="0.3">
      <c r="A222" s="14"/>
      <c r="B222" s="14"/>
      <c r="C222" s="15"/>
      <c r="D222" s="14"/>
      <c r="E222" s="14"/>
      <c r="F222" s="14"/>
    </row>
    <row r="223" spans="1:6" x14ac:dyDescent="0.3">
      <c r="A223" s="14"/>
      <c r="B223" s="14"/>
      <c r="C223" s="15"/>
      <c r="D223" s="14"/>
      <c r="E223" s="14"/>
      <c r="F223" s="14"/>
    </row>
    <row r="224" spans="1:6" x14ac:dyDescent="0.3">
      <c r="A224" s="14"/>
      <c r="B224" s="14"/>
      <c r="C224" s="15"/>
      <c r="D224" s="14"/>
      <c r="E224" s="14"/>
      <c r="F224" s="14"/>
    </row>
    <row r="225" spans="1:6" x14ac:dyDescent="0.3">
      <c r="A225" s="14"/>
      <c r="B225" s="14"/>
      <c r="C225" s="15"/>
      <c r="D225" s="14"/>
      <c r="E225" s="14"/>
      <c r="F225" s="14"/>
    </row>
    <row r="226" spans="1:6" x14ac:dyDescent="0.3">
      <c r="A226" s="14"/>
      <c r="B226" s="14"/>
      <c r="C226" s="15"/>
      <c r="D226" s="14"/>
      <c r="E226" s="14"/>
      <c r="F226" s="14"/>
    </row>
    <row r="227" spans="1:6" x14ac:dyDescent="0.3">
      <c r="A227" s="14"/>
      <c r="B227" s="14"/>
      <c r="C227" s="15"/>
      <c r="D227" s="14"/>
      <c r="E227" s="14"/>
      <c r="F227" s="14"/>
    </row>
    <row r="228" spans="1:6" x14ac:dyDescent="0.3">
      <c r="A228" s="14"/>
      <c r="B228" s="14"/>
      <c r="C228" s="15"/>
      <c r="D228" s="14"/>
      <c r="E228" s="14"/>
      <c r="F228" s="14"/>
    </row>
    <row r="229" spans="1:6" x14ac:dyDescent="0.3">
      <c r="A229" s="14"/>
      <c r="B229" s="14"/>
      <c r="C229" s="15"/>
      <c r="D229" s="14"/>
      <c r="E229" s="14"/>
      <c r="F229" s="14"/>
    </row>
    <row r="230" spans="1:6" x14ac:dyDescent="0.3">
      <c r="A230" s="14"/>
      <c r="B230" s="14"/>
      <c r="C230" s="15"/>
      <c r="D230" s="14"/>
      <c r="E230" s="14"/>
      <c r="F230" s="14"/>
    </row>
    <row r="231" spans="1:6" x14ac:dyDescent="0.3">
      <c r="A231" s="14"/>
      <c r="B231" s="14"/>
      <c r="C231" s="15"/>
      <c r="D231" s="14"/>
      <c r="E231" s="14"/>
      <c r="F231" s="14"/>
    </row>
    <row r="232" spans="1:6" x14ac:dyDescent="0.3">
      <c r="A232" s="14"/>
      <c r="B232" s="14"/>
      <c r="C232" s="15"/>
      <c r="D232" s="14"/>
      <c r="E232" s="14"/>
      <c r="F232" s="14"/>
    </row>
    <row r="233" spans="1:6" x14ac:dyDescent="0.3">
      <c r="A233" s="14"/>
      <c r="B233" s="14"/>
      <c r="C233" s="15"/>
      <c r="D233" s="14"/>
      <c r="E233" s="14"/>
      <c r="F233" s="14"/>
    </row>
    <row r="234" spans="1:6" x14ac:dyDescent="0.3">
      <c r="A234" s="14"/>
      <c r="B234" s="14"/>
      <c r="C234" s="15"/>
      <c r="D234" s="14"/>
      <c r="E234" s="14"/>
      <c r="F234" s="14"/>
    </row>
    <row r="235" spans="1:6" x14ac:dyDescent="0.3">
      <c r="A235" s="14"/>
      <c r="B235" s="14"/>
      <c r="C235" s="15"/>
      <c r="D235" s="14"/>
      <c r="E235" s="14"/>
      <c r="F235" s="14"/>
    </row>
    <row r="236" spans="1:6" x14ac:dyDescent="0.3">
      <c r="A236" s="14"/>
      <c r="B236" s="14"/>
      <c r="C236" s="15"/>
      <c r="D236" s="14"/>
      <c r="E236" s="14"/>
      <c r="F236" s="14"/>
    </row>
    <row r="237" spans="1:6" x14ac:dyDescent="0.3">
      <c r="A237" s="14"/>
      <c r="B237" s="14"/>
      <c r="C237" s="15"/>
      <c r="D237" s="14"/>
      <c r="E237" s="14"/>
      <c r="F237" s="14"/>
    </row>
    <row r="238" spans="1:6" x14ac:dyDescent="0.3">
      <c r="A238" s="14"/>
      <c r="B238" s="14"/>
      <c r="C238" s="15"/>
      <c r="D238" s="14"/>
      <c r="E238" s="14"/>
      <c r="F238" s="14"/>
    </row>
    <row r="239" spans="1:6" x14ac:dyDescent="0.3">
      <c r="A239" s="14"/>
      <c r="B239" s="14"/>
      <c r="C239" s="15"/>
      <c r="D239" s="14"/>
      <c r="E239" s="14"/>
      <c r="F239" s="14"/>
    </row>
    <row r="240" spans="1:6" x14ac:dyDescent="0.3">
      <c r="A240" s="14"/>
      <c r="B240" s="14"/>
      <c r="C240" s="15"/>
      <c r="D240" s="14"/>
      <c r="E240" s="14"/>
      <c r="F240" s="14"/>
    </row>
    <row r="241" spans="1:6" x14ac:dyDescent="0.3">
      <c r="A241" s="14"/>
      <c r="B241" s="14"/>
      <c r="C241" s="15"/>
      <c r="D241" s="14"/>
      <c r="E241" s="14"/>
      <c r="F241" s="14"/>
    </row>
    <row r="242" spans="1:6" x14ac:dyDescent="0.3">
      <c r="A242" s="14"/>
      <c r="B242" s="14"/>
      <c r="C242" s="15"/>
      <c r="D242" s="14"/>
      <c r="E242" s="14"/>
      <c r="F242" s="14"/>
    </row>
    <row r="243" spans="1:6" x14ac:dyDescent="0.3">
      <c r="A243" s="14"/>
      <c r="B243" s="14"/>
      <c r="C243" s="15"/>
      <c r="D243" s="14"/>
      <c r="E243" s="14"/>
      <c r="F243" s="14"/>
    </row>
    <row r="244" spans="1:6" x14ac:dyDescent="0.3">
      <c r="A244" s="14"/>
      <c r="B244" s="14"/>
      <c r="C244" s="15"/>
      <c r="D244" s="14"/>
      <c r="E244" s="14"/>
      <c r="F244" s="14"/>
    </row>
    <row r="245" spans="1:6" x14ac:dyDescent="0.3">
      <c r="A245" s="14"/>
      <c r="B245" s="14"/>
      <c r="C245" s="15"/>
      <c r="D245" s="14"/>
      <c r="E245" s="14"/>
      <c r="F245" s="14"/>
    </row>
    <row r="246" spans="1:6" x14ac:dyDescent="0.3">
      <c r="A246" s="14"/>
      <c r="B246" s="14"/>
      <c r="C246" s="15"/>
      <c r="D246" s="14"/>
      <c r="E246" s="14"/>
      <c r="F246" s="14"/>
    </row>
    <row r="247" spans="1:6" x14ac:dyDescent="0.3">
      <c r="A247" s="14"/>
      <c r="B247" s="14"/>
      <c r="C247" s="15"/>
      <c r="D247" s="14"/>
      <c r="E247" s="14"/>
      <c r="F247" s="14"/>
    </row>
    <row r="248" spans="1:6" x14ac:dyDescent="0.3">
      <c r="A248" s="14"/>
      <c r="B248" s="14"/>
      <c r="C248" s="15"/>
      <c r="D248" s="14"/>
      <c r="E248" s="14"/>
      <c r="F248" s="14"/>
    </row>
    <row r="249" spans="1:6" x14ac:dyDescent="0.3">
      <c r="A249" s="14"/>
      <c r="B249" s="14"/>
      <c r="C249" s="15"/>
      <c r="D249" s="14"/>
      <c r="E249" s="14"/>
      <c r="F249" s="14"/>
    </row>
    <row r="250" spans="1:6" x14ac:dyDescent="0.3">
      <c r="A250" s="14"/>
      <c r="B250" s="14"/>
      <c r="C250" s="15"/>
      <c r="D250" s="14"/>
      <c r="E250" s="14"/>
      <c r="F250" s="14"/>
    </row>
    <row r="251" spans="1:6" x14ac:dyDescent="0.3">
      <c r="A251" s="14"/>
      <c r="B251" s="14"/>
      <c r="C251" s="15"/>
      <c r="D251" s="14"/>
      <c r="E251" s="14"/>
      <c r="F251" s="14"/>
    </row>
    <row r="252" spans="1:6" x14ac:dyDescent="0.3">
      <c r="A252" s="14"/>
      <c r="B252" s="14"/>
      <c r="C252" s="15"/>
      <c r="D252" s="14"/>
      <c r="E252" s="14"/>
      <c r="F252" s="14"/>
    </row>
    <row r="253" spans="1:6" x14ac:dyDescent="0.3">
      <c r="A253" s="14"/>
      <c r="B253" s="14"/>
      <c r="C253" s="15"/>
      <c r="D253" s="14"/>
      <c r="E253" s="14"/>
      <c r="F253" s="14"/>
    </row>
    <row r="254" spans="1:6" x14ac:dyDescent="0.3">
      <c r="A254" s="14"/>
      <c r="B254" s="14"/>
      <c r="C254" s="15"/>
      <c r="D254" s="14"/>
      <c r="E254" s="14"/>
      <c r="F254" s="14"/>
    </row>
    <row r="255" spans="1:6" x14ac:dyDescent="0.3">
      <c r="A255" s="14"/>
      <c r="B255" s="14"/>
      <c r="C255" s="15"/>
      <c r="D255" s="14"/>
      <c r="E255" s="14"/>
      <c r="F255" s="14"/>
    </row>
    <row r="256" spans="1:6" x14ac:dyDescent="0.3">
      <c r="A256" s="14"/>
      <c r="B256" s="14"/>
      <c r="C256" s="15"/>
      <c r="D256" s="14"/>
      <c r="E256" s="14"/>
      <c r="F256" s="14"/>
    </row>
    <row r="257" spans="1:6" x14ac:dyDescent="0.3">
      <c r="A257" s="14"/>
      <c r="B257" s="14"/>
      <c r="C257" s="15"/>
      <c r="D257" s="14"/>
      <c r="E257" s="14"/>
      <c r="F257" s="14"/>
    </row>
    <row r="258" spans="1:6" x14ac:dyDescent="0.3">
      <c r="A258" s="14"/>
      <c r="B258" s="14"/>
      <c r="C258" s="15"/>
      <c r="D258" s="14"/>
      <c r="E258" s="14"/>
      <c r="F258" s="14"/>
    </row>
    <row r="259" spans="1:6" x14ac:dyDescent="0.3">
      <c r="A259" s="14"/>
    </row>
    <row r="260" spans="1:6" x14ac:dyDescent="0.3">
      <c r="A260" s="14"/>
    </row>
  </sheetData>
  <mergeCells count="12">
    <mergeCell ref="N41:N42"/>
    <mergeCell ref="A2:I2"/>
    <mergeCell ref="H41:H42"/>
    <mergeCell ref="D41:D42"/>
    <mergeCell ref="E41:E42"/>
    <mergeCell ref="F41:F42"/>
    <mergeCell ref="G41:G42"/>
    <mergeCell ref="M41:M42"/>
    <mergeCell ref="K41:K42"/>
    <mergeCell ref="L41:L42"/>
    <mergeCell ref="J41:J42"/>
    <mergeCell ref="I41:I42"/>
  </mergeCells>
  <pageMargins left="0.23622047244094491" right="0.23622047244094491" top="0.74803149606299213" bottom="0.74803149606299213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6" sqref="E16"/>
    </sheetView>
  </sheetViews>
  <sheetFormatPr defaultRowHeight="14.4" x14ac:dyDescent="0.3"/>
  <sheetData>
    <row r="1" spans="1:1" ht="15.6" x14ac:dyDescent="0.3">
      <c r="A1" s="71" t="s">
        <v>198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LOMBARD</dc:creator>
  <cp:lastModifiedBy>Rethabile Masikane</cp:lastModifiedBy>
  <cp:lastPrinted>2021-07-01T10:11:59Z</cp:lastPrinted>
  <dcterms:created xsi:type="dcterms:W3CDTF">2010-09-03T08:29:28Z</dcterms:created>
  <dcterms:modified xsi:type="dcterms:W3CDTF">2024-05-16T09:57:19Z</dcterms:modified>
</cp:coreProperties>
</file>